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kylerr~1.gov\appdata\local\temp\tm_temp\TM_5\"/>
    </mc:Choice>
  </mc:AlternateContent>
  <xr:revisionPtr revIDLastSave="0" documentId="13_ncr:1_{00B27379-0443-4A66-B7B9-2F2806691374}" xr6:coauthVersionLast="47" xr6:coauthVersionMax="47" xr10:uidLastSave="{00000000-0000-0000-0000-000000000000}"/>
  <bookViews>
    <workbookView xWindow="-14400" yWindow="0" windowWidth="14400" windowHeight="15600" xr2:uid="{D2C9A318-4CD1-427F-963E-A7D354CE0FDE}"/>
  </bookViews>
  <sheets>
    <sheet name="Competitive" sheetId="5" r:id="rId1"/>
    <sheet name="Transactions SFY23" sheetId="10" r:id="rId2"/>
    <sheet name="Direct" sheetId="6" r:id="rId3"/>
    <sheet name="Fund 057 - Competitive" sheetId="1" r:id="rId4"/>
    <sheet name="Fund 26V - Direct" sheetId="2" r:id="rId5"/>
  </sheets>
  <definedNames>
    <definedName name="_xlnm._FilterDatabase" localSheetId="1" hidden="1">'Transactions SFY23'!$A$1:$AQ$1</definedName>
    <definedName name="TMB1267522389">Competitive!$F$21</definedName>
    <definedName name="TMB1470103225">Competitive!$D$32</definedName>
    <definedName name="TMB743347261">'Transactions SFY23'!$AN$50</definedName>
  </definedNames>
  <calcPr calcId="191028"/>
  <pivotCaches>
    <pivotCache cacheId="10" r:id="rId6"/>
    <pivotCache cacheId="1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9" i="2" l="1"/>
  <c r="D35" i="5"/>
  <c r="A35" i="5"/>
  <c r="F32" i="5"/>
  <c r="AQ49" i="10" l="1"/>
  <c r="AQ50" i="10"/>
  <c r="AP50" i="10"/>
  <c r="AP49" i="10"/>
  <c r="AQ47" i="10"/>
  <c r="D33" i="5"/>
  <c r="D32" i="5" l="1"/>
  <c r="D34" i="5" l="1"/>
  <c r="AQ13" i="2"/>
  <c r="AQ12" i="2"/>
</calcChain>
</file>

<file path=xl/sharedStrings.xml><?xml version="1.0" encoding="utf-8"?>
<sst xmlns="http://schemas.openxmlformats.org/spreadsheetml/2006/main" count="3153" uniqueCount="199">
  <si>
    <t xml:space="preserve"> </t>
  </si>
  <si>
    <t>Fiscal Month</t>
  </si>
  <si>
    <t>Account</t>
  </si>
  <si>
    <t>Account Title</t>
  </si>
  <si>
    <t>Program Index</t>
  </si>
  <si>
    <t>Program Index Title</t>
  </si>
  <si>
    <t>Program</t>
  </si>
  <si>
    <t>Program Title</t>
  </si>
  <si>
    <t>Activity</t>
  </si>
  <si>
    <t>Activity Title</t>
  </si>
  <si>
    <t>Expenditure Authority Index</t>
  </si>
  <si>
    <t>Expenditure Authority Index Title</t>
  </si>
  <si>
    <t>Expenditure Authority Type</t>
  </si>
  <si>
    <t>Expenditure Authority Type Title</t>
  </si>
  <si>
    <t>Object</t>
  </si>
  <si>
    <t>Object Title</t>
  </si>
  <si>
    <t>Subobject</t>
  </si>
  <si>
    <t>Subobject Title</t>
  </si>
  <si>
    <t>Subsubobject</t>
  </si>
  <si>
    <t>Subsubobject Title</t>
  </si>
  <si>
    <t>Organization Index</t>
  </si>
  <si>
    <t>Organization Index Title</t>
  </si>
  <si>
    <t>Project</t>
  </si>
  <si>
    <t>Project Title</t>
  </si>
  <si>
    <t>CFDA Number</t>
  </si>
  <si>
    <t>Allocation</t>
  </si>
  <si>
    <t>Allocation Title</t>
  </si>
  <si>
    <t>Cost Objective</t>
  </si>
  <si>
    <t>Cost Objective Title</t>
  </si>
  <si>
    <t>Cost Allocation Funding Type</t>
  </si>
  <si>
    <t>Master Index</t>
  </si>
  <si>
    <t>Master Index Title</t>
  </si>
  <si>
    <t>Vendor Num</t>
  </si>
  <si>
    <t>Vendor Name</t>
  </si>
  <si>
    <t>Invoice Num</t>
  </si>
  <si>
    <t>Batch Num</t>
  </si>
  <si>
    <t>Batch Date</t>
  </si>
  <si>
    <t>Batch Type</t>
  </si>
  <si>
    <t>Current Doc Num</t>
  </si>
  <si>
    <t>Reference Doc Num</t>
  </si>
  <si>
    <t>Doc Date</t>
  </si>
  <si>
    <t>GL Account</t>
  </si>
  <si>
    <t>Amount</t>
  </si>
  <si>
    <t>057</t>
  </si>
  <si>
    <t>State Building Construction Account</t>
  </si>
  <si>
    <t>21-23 Behavorial Capacity Grants</t>
  </si>
  <si>
    <t>Capital Projects</t>
  </si>
  <si>
    <t>Capital Programs (CCF)</t>
  </si>
  <si>
    <t>A47</t>
  </si>
  <si>
    <t>Competitive Process</t>
  </si>
  <si>
    <t>State</t>
  </si>
  <si>
    <t>N</t>
  </si>
  <si>
    <t>Grants, Benefits &amp; Client Services</t>
  </si>
  <si>
    <t>NZ</t>
  </si>
  <si>
    <t>Other Grants and Benefits</t>
  </si>
  <si>
    <t xml:space="preserve">    </t>
  </si>
  <si>
    <t>Not Specified</t>
  </si>
  <si>
    <t>96BH</t>
  </si>
  <si>
    <t>Behavorial Health Capacity Grants</t>
  </si>
  <si>
    <t xml:space="preserve">     </t>
  </si>
  <si>
    <t>96BH1250</t>
  </si>
  <si>
    <t>19-21 BH Competitive Sec 5 Grants</t>
  </si>
  <si>
    <t>SWV0278343</t>
  </si>
  <si>
    <t>RELIANCE SENIOR HOUSING LLC</t>
  </si>
  <si>
    <t>22-96655-102</t>
  </si>
  <si>
    <t>CW</t>
  </si>
  <si>
    <t>CV030916</t>
  </si>
  <si>
    <t>CV029710</t>
  </si>
  <si>
    <t>CV028680</t>
  </si>
  <si>
    <t>CV026186</t>
  </si>
  <si>
    <t>CV018823</t>
  </si>
  <si>
    <t>Sum of Amount</t>
  </si>
  <si>
    <t>SWV0006484</t>
  </si>
  <si>
    <t>OFFICE DEPOT CORPORATION</t>
  </si>
  <si>
    <t>SWV0033016</t>
  </si>
  <si>
    <t>FAMILY SOLUTIONS</t>
  </si>
  <si>
    <t>SWV0206752</t>
  </si>
  <si>
    <t>THREE RIVERS THERAPY LLC</t>
  </si>
  <si>
    <t>SWV0262005</t>
  </si>
  <si>
    <t>SUPREME CAPITAL HOLDINGS LLC</t>
  </si>
  <si>
    <t>SWV0263143</t>
  </si>
  <si>
    <t>JOHNSON  CLAUDIA</t>
  </si>
  <si>
    <t>SWV0269485</t>
  </si>
  <si>
    <t>HELPING HANDS PROJECT ORG</t>
  </si>
  <si>
    <t>SWV0281861</t>
  </si>
  <si>
    <t>GREENACRES RESIDENTIAL CARE LLC</t>
  </si>
  <si>
    <t>SWV0285750</t>
  </si>
  <si>
    <t>WILLOW BRIDGE</t>
  </si>
  <si>
    <t>Regional Needs</t>
  </si>
  <si>
    <t>SWV0300491</t>
  </si>
  <si>
    <t>LAKE CHELAN SENIOR HOUSING INC</t>
  </si>
  <si>
    <t>Specialized Dementia Care</t>
  </si>
  <si>
    <t>SWV0300932</t>
  </si>
  <si>
    <t>AJUSO LLC</t>
  </si>
  <si>
    <t>Peer Respite</t>
  </si>
  <si>
    <t>Grand Total</t>
  </si>
  <si>
    <t>SWV0006156</t>
  </si>
  <si>
    <t>EVERGREEN RECOVERY CENTERS</t>
  </si>
  <si>
    <t>Substance Use Disorder Treatment - No NOFO for DA grants</t>
  </si>
  <si>
    <t>SWV0016362</t>
  </si>
  <si>
    <t>EVERGREEN TREATMENT SERVICES</t>
  </si>
  <si>
    <t>Outpatient Treatment - No NOFO for DA grants</t>
  </si>
  <si>
    <t>Fiscal Year</t>
  </si>
  <si>
    <t>C21</t>
  </si>
  <si>
    <t>2021-23 Behavioral Health Community</t>
  </si>
  <si>
    <t>96BH1450</t>
  </si>
  <si>
    <t>19-21 BH Directs Sec 6(B) Grants</t>
  </si>
  <si>
    <t>22-96655-003</t>
  </si>
  <si>
    <t>CV011225</t>
  </si>
  <si>
    <t>22-96655-132</t>
  </si>
  <si>
    <t>CV012907</t>
  </si>
  <si>
    <t>CV015971</t>
  </si>
  <si>
    <t>22-96655-113</t>
  </si>
  <si>
    <t>CV015944</t>
  </si>
  <si>
    <t>22-96655-151</t>
  </si>
  <si>
    <t>080</t>
  </si>
  <si>
    <t>CV019182</t>
  </si>
  <si>
    <t>22-96655-195</t>
  </si>
  <si>
    <t>CV019181</t>
  </si>
  <si>
    <t>22-96655-181</t>
  </si>
  <si>
    <t>CV017617</t>
  </si>
  <si>
    <t>CV021558</t>
  </si>
  <si>
    <t>22-96655-191</t>
  </si>
  <si>
    <t>CV023849</t>
  </si>
  <si>
    <t>CV023295</t>
  </si>
  <si>
    <t>CV023296</t>
  </si>
  <si>
    <t>CV022802</t>
  </si>
  <si>
    <t>CV026032</t>
  </si>
  <si>
    <t>CV027388</t>
  </si>
  <si>
    <t>CV027158</t>
  </si>
  <si>
    <t>CV025851</t>
  </si>
  <si>
    <t>CV028039</t>
  </si>
  <si>
    <t>CV027969</t>
  </si>
  <si>
    <t>CV027970</t>
  </si>
  <si>
    <t>CV027898</t>
  </si>
  <si>
    <t>22-96655-101</t>
  </si>
  <si>
    <t>CV029204</t>
  </si>
  <si>
    <t>22-96655-112</t>
  </si>
  <si>
    <t>CV027297</t>
  </si>
  <si>
    <t>048</t>
  </si>
  <si>
    <t>CV030158</t>
  </si>
  <si>
    <t>CV030159</t>
  </si>
  <si>
    <t>22-96655-184</t>
  </si>
  <si>
    <t>CV030668</t>
  </si>
  <si>
    <t>CV029130</t>
  </si>
  <si>
    <t>A48</t>
  </si>
  <si>
    <t>Project List</t>
  </si>
  <si>
    <t>E</t>
  </si>
  <si>
    <t>Goods and Services</t>
  </si>
  <si>
    <t>EA</t>
  </si>
  <si>
    <t>Supplies and Materials</t>
  </si>
  <si>
    <t>A430</t>
  </si>
  <si>
    <t>Office Supplies</t>
  </si>
  <si>
    <t>96BH1550</t>
  </si>
  <si>
    <t>19-21 BH Directs Sec 6(A) Admin</t>
  </si>
  <si>
    <t>EW</t>
  </si>
  <si>
    <t>05475</t>
  </si>
  <si>
    <t>F16963</t>
  </si>
  <si>
    <t>CV031699</t>
  </si>
  <si>
    <t>CV031865</t>
  </si>
  <si>
    <t>CV031622</t>
  </si>
  <si>
    <t>CV031786</t>
  </si>
  <si>
    <t>CV032771</t>
  </si>
  <si>
    <t>CV032796</t>
  </si>
  <si>
    <t>CV034231</t>
  </si>
  <si>
    <t>CV035228</t>
  </si>
  <si>
    <t>CV034320</t>
  </si>
  <si>
    <t>CV034321</t>
  </si>
  <si>
    <t>CV034319</t>
  </si>
  <si>
    <t>22-96655-152</t>
  </si>
  <si>
    <t>CV035016</t>
  </si>
  <si>
    <t>26V</t>
  </si>
  <si>
    <t>Capital Community Assistance Account</t>
  </si>
  <si>
    <t>C61</t>
  </si>
  <si>
    <t>2021-23 Behavioral Health Community 26V</t>
  </si>
  <si>
    <t>96BH1850</t>
  </si>
  <si>
    <t>19-21 BH Directs Sec 6(A) Grants 26</t>
  </si>
  <si>
    <t>22-96655-011</t>
  </si>
  <si>
    <t>CV025307</t>
  </si>
  <si>
    <t>22-96655-015</t>
  </si>
  <si>
    <t>CV027877</t>
  </si>
  <si>
    <t>CV030524</t>
  </si>
  <si>
    <t>CV033011</t>
  </si>
  <si>
    <t>Total</t>
  </si>
  <si>
    <t>Children and Minor Youth</t>
  </si>
  <si>
    <t>Intensive Behavioral Health Treatment Facility</t>
  </si>
  <si>
    <t>Crisis Triage and Stablization</t>
  </si>
  <si>
    <t>Enhanced Services Facility</t>
  </si>
  <si>
    <t>NOFO</t>
  </si>
  <si>
    <t>Percentage of Coverage</t>
  </si>
  <si>
    <t>Percentage of Coverage by NOFO</t>
  </si>
  <si>
    <t xml:space="preserve">NOFO Count </t>
  </si>
  <si>
    <t>Total Samples</t>
  </si>
  <si>
    <t>Total Amount of Selected</t>
  </si>
  <si>
    <t>Awarded Amount (Only for Selected Contracts)</t>
  </si>
  <si>
    <t xml:space="preserve">Not testing SFY22 </t>
  </si>
  <si>
    <t>Administrative Cost Miscoded</t>
  </si>
  <si>
    <t>Total/Sample Population</t>
  </si>
  <si>
    <t>Total of Selected Applicant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</si>
</sst>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pivotButton="1"/>
    <xf numFmtId="43" fontId="0" fillId="0" borderId="0" xfId="0" applyNumberFormat="1"/>
    <xf numFmtId="0" fontId="2" fillId="2" borderId="1" xfId="0" applyFont="1" applyFill="1" applyBorder="1"/>
    <xf numFmtId="43" fontId="0" fillId="0" borderId="0" xfId="1" applyFont="1"/>
    <xf numFmtId="0" fontId="0" fillId="3" borderId="0" xfId="0" applyFill="1"/>
    <xf numFmtId="43" fontId="0" fillId="3" borderId="0" xfId="1" applyFont="1" applyFill="1"/>
    <xf numFmtId="10" fontId="0" fillId="0" borderId="0" xfId="2" applyNumberFormat="1" applyFont="1"/>
    <xf numFmtId="0" fontId="2" fillId="0" borderId="0" xfId="0" applyFont="1"/>
    <xf numFmtId="0" fontId="2" fillId="2" borderId="0" xfId="0" applyFont="1" applyFill="1"/>
    <xf numFmtId="0" fontId="2" fillId="4" borderId="2" xfId="0" applyFont="1" applyFill="1" applyBorder="1"/>
    <xf numFmtId="0" fontId="2" fillId="5" borderId="3" xfId="0" applyFont="1" applyFill="1" applyBorder="1" applyAlignment="1">
      <alignment horizontal="center"/>
    </xf>
    <xf numFmtId="43" fontId="0" fillId="0" borderId="0" xfId="1" applyFont="1" applyFill="1"/>
    <xf numFmtId="0" fontId="0" fillId="6" borderId="0" xfId="0" applyFill="1"/>
    <xf numFmtId="43" fontId="0" fillId="6" borderId="0" xfId="0" applyNumberFormat="1" applyFill="1"/>
    <xf numFmtId="4" fontId="0" fillId="0" borderId="0" xfId="0" applyNumberFormat="1"/>
    <xf numFmtId="0" fontId="0" fillId="0" borderId="4" xfId="0" applyBorder="1"/>
    <xf numFmtId="43" fontId="0" fillId="0" borderId="5" xfId="1" applyFont="1" applyBorder="1"/>
    <xf numFmtId="0" fontId="0" fillId="3" borderId="6" xfId="0" applyFill="1" applyBorder="1"/>
    <xf numFmtId="43" fontId="0" fillId="3" borderId="7" xfId="0" applyNumberFormat="1" applyFill="1" applyBorder="1"/>
    <xf numFmtId="10" fontId="0" fillId="3" borderId="7" xfId="2" applyNumberFormat="1" applyFont="1" applyFill="1" applyBorder="1"/>
    <xf numFmtId="0" fontId="0" fillId="3" borderId="8" xfId="0" applyFill="1" applyBorder="1"/>
    <xf numFmtId="9" fontId="0" fillId="3" borderId="9" xfId="2" applyFont="1" applyFill="1" applyBorder="1"/>
  </cellXfs>
  <cellStyles count="3">
    <cellStyle name="Comma" xfId="1" builtinId="3"/>
    <cellStyle name="Normal" xfId="0" builtinId="0"/>
    <cellStyle name="Percent" xfId="2" builtinId="5"/>
  </cellStyles>
  <dxfs count="11">
    <dxf>
      <numFmt numFmtId="35" formatCode="_(* #,##0.00_);_(* \(#,##0.00\);_(* &quot;-&quot;??_);_(@_)"/>
    </dxf>
    <dxf>
      <fill>
        <patternFill patternType="solid">
          <fgColor rgb="FFC1F0C8"/>
          <bgColor rgb="FF0000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numFmt numFmtId="0" formatCode="General"/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rince, Jordan (SAO)" refreshedDate="45425.447733449073" createdVersion="8" refreshedVersion="8" minRefreshableVersion="3" recordCount="44" xr:uid="{FDA22FEE-2C92-4ED4-B06F-3F26E991CABD}">
  <cacheSource type="worksheet">
    <worksheetSource ref="A1:AQ45" sheet="Fund 057 - Competitive"/>
  </cacheSource>
  <cacheFields count="43">
    <cacheField name="Fiscal Year" numFmtId="0">
      <sharedItems containsSemiMixedTypes="0" containsString="0" containsNumber="1" containsInteger="1" minValue="2022" maxValue="2023" count="2">
        <n v="2022"/>
        <n v="2023"/>
      </sharedItems>
    </cacheField>
    <cacheField name="Fiscal Month" numFmtId="0">
      <sharedItems containsSemiMixedTypes="0" containsString="0" containsNumber="1" containsInteger="1" minValue="11" maxValue="25"/>
    </cacheField>
    <cacheField name="Account" numFmtId="0">
      <sharedItems/>
    </cacheField>
    <cacheField name="Account Title" numFmtId="0">
      <sharedItems/>
    </cacheField>
    <cacheField name="Program Index" numFmtId="0">
      <sharedItems containsSemiMixedTypes="0" containsString="0" containsNumber="1" containsInteger="1" minValue="96655" maxValue="96655"/>
    </cacheField>
    <cacheField name="Program Index Title" numFmtId="0">
      <sharedItems/>
    </cacheField>
    <cacheField name="Program" numFmtId="0">
      <sharedItems containsSemiMixedTypes="0" containsString="0" containsNumber="1" containsInteger="1" minValue="900" maxValue="900"/>
    </cacheField>
    <cacheField name="Program Title" numFmtId="0">
      <sharedItems/>
    </cacheField>
    <cacheField name="Activity" numFmtId="0">
      <sharedItems containsSemiMixedTypes="0" containsString="0" containsNumber="1" containsInteger="1" minValue="60" maxValue="60"/>
    </cacheField>
    <cacheField name="Activity Title" numFmtId="0">
      <sharedItems/>
    </cacheField>
    <cacheField name="Expenditure Authority Index" numFmtId="0">
      <sharedItems/>
    </cacheField>
    <cacheField name="Expenditure Authority Index Title" numFmtId="0">
      <sharedItems/>
    </cacheField>
    <cacheField name="Expenditure Authority Type" numFmtId="0">
      <sharedItems containsSemiMixedTypes="0" containsString="0" containsNumber="1" containsInteger="1" minValue="1" maxValue="1"/>
    </cacheField>
    <cacheField name="Expenditure Authority Type Title" numFmtId="0">
      <sharedItems/>
    </cacheField>
    <cacheField name="Object" numFmtId="0">
      <sharedItems/>
    </cacheField>
    <cacheField name="Object Title" numFmtId="0">
      <sharedItems/>
    </cacheField>
    <cacheField name="Subobject" numFmtId="0">
      <sharedItems/>
    </cacheField>
    <cacheField name="Subobject Title" numFmtId="0">
      <sharedItems/>
    </cacheField>
    <cacheField name="Subsubobject" numFmtId="0">
      <sharedItems/>
    </cacheField>
    <cacheField name="Subsubobject Title" numFmtId="0">
      <sharedItems/>
    </cacheField>
    <cacheField name="Organization Index" numFmtId="0">
      <sharedItems/>
    </cacheField>
    <cacheField name="Organization Index Title" numFmtId="0">
      <sharedItems/>
    </cacheField>
    <cacheField name="Project" numFmtId="0">
      <sharedItems/>
    </cacheField>
    <cacheField name="Project Title" numFmtId="0">
      <sharedItems/>
    </cacheField>
    <cacheField name="CFDA Number" numFmtId="0">
      <sharedItems/>
    </cacheField>
    <cacheField name="Allocation" numFmtId="0">
      <sharedItems/>
    </cacheField>
    <cacheField name="Allocation Title" numFmtId="0">
      <sharedItems/>
    </cacheField>
    <cacheField name="Cost Objective" numFmtId="0">
      <sharedItems/>
    </cacheField>
    <cacheField name="Cost Objective Title" numFmtId="0">
      <sharedItems/>
    </cacheField>
    <cacheField name="Cost Allocation Funding Type" numFmtId="0">
      <sharedItems/>
    </cacheField>
    <cacheField name="Master Index" numFmtId="0">
      <sharedItems/>
    </cacheField>
    <cacheField name="Master Index Title" numFmtId="0">
      <sharedItems/>
    </cacheField>
    <cacheField name="Vendor Num" numFmtId="0">
      <sharedItems count="11">
        <s v="SWV0033016"/>
        <s v="SWV0269485"/>
        <s v="SWV0285750"/>
        <s v="SWV0206752"/>
        <s v="SWV0262005"/>
        <s v="SWV0278343"/>
        <s v="SWV0281861"/>
        <s v="SWV0300491"/>
        <s v="SWV0263143"/>
        <s v="SWV0006484"/>
        <s v="SWV0300932"/>
      </sharedItems>
    </cacheField>
    <cacheField name="Vendor Name" numFmtId="0">
      <sharedItems count="11">
        <s v="FAMILY SOLUTIONS"/>
        <s v="HELPING HANDS PROJECT ORG"/>
        <s v="WILLOW BRIDGE"/>
        <s v="THREE RIVERS THERAPY LLC"/>
        <s v="SUPREME CAPITAL HOLDINGS LLC"/>
        <s v="RELIANCE SENIOR HOUSING LLC"/>
        <s v="GREENACRES RESIDENTIAL CARE LLC"/>
        <s v="LAKE CHELAN SENIOR HOUSING INC"/>
        <s v="JOHNSON  CLAUDIA"/>
        <s v="OFFICE DEPOT CORPORATION"/>
        <s v="AJUSO LLC"/>
      </sharedItems>
    </cacheField>
    <cacheField name="Invoice Num" numFmtId="0">
      <sharedItems containsMixedTypes="1" containsNumber="1" containsInteger="1" minValue="309541053001" maxValue="309541053001" count="13">
        <s v="22-96655-003"/>
        <s v="22-96655-132"/>
        <s v="22-96655-113"/>
        <s v="22-96655-151"/>
        <s v="22-96655-195"/>
        <s v="22-96655-181"/>
        <s v="22-96655-102"/>
        <s v="22-96655-191"/>
        <s v="22-96655-101"/>
        <s v="22-96655-112"/>
        <s v="22-96655-184"/>
        <n v="309541053001"/>
        <s v="22-96655-152"/>
      </sharedItems>
    </cacheField>
    <cacheField name="Batch Num" numFmtId="0">
      <sharedItems containsMixedTypes="1" containsNumber="1" containsInteger="1" minValue="121" maxValue="994"/>
    </cacheField>
    <cacheField name="Batch Date" numFmtId="0">
      <sharedItems containsSemiMixedTypes="0" containsString="0" containsNumber="1" containsInteger="1" minValue="20220520" maxValue="20230731"/>
    </cacheField>
    <cacheField name="Batch Type" numFmtId="0">
      <sharedItems/>
    </cacheField>
    <cacheField name="Current Doc Num" numFmtId="0">
      <sharedItems/>
    </cacheField>
    <cacheField name="Reference Doc Num" numFmtId="0">
      <sharedItems containsMixedTypes="1" containsNumber="1" containsInteger="1" minValue="693223" maxValue="754403"/>
    </cacheField>
    <cacheField name="Doc Date" numFmtId="0">
      <sharedItems containsSemiMixedTypes="0" containsString="0" containsNumber="1" containsInteger="1" minValue="20220510" maxValue="20230630"/>
    </cacheField>
    <cacheField name="GL Account" numFmtId="0">
      <sharedItems containsSemiMixedTypes="0" containsString="0" containsNumber="1" containsInteger="1" minValue="6505" maxValue="6510"/>
    </cacheField>
    <cacheField name="Amount" numFmtId="0">
      <sharedItems containsSemiMixedTypes="0" containsString="0" containsNumber="1" minValue="60.75" maxValue="2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rince, Jordan (SAO)" refreshedDate="45425.44819166667" createdVersion="8" refreshedVersion="8" minRefreshableVersion="3" recordCount="4" xr:uid="{043B4A16-B3A0-4E81-8349-A4CAD377FFAA}">
  <cacheSource type="worksheet">
    <worksheetSource ref="A1:AQ5" sheet="Fund 26V - Direct"/>
  </cacheSource>
  <cacheFields count="43">
    <cacheField name="Fiscal Year" numFmtId="0">
      <sharedItems containsSemiMixedTypes="0" containsString="0" containsNumber="1" containsInteger="1" minValue="2023" maxValue="2023"/>
    </cacheField>
    <cacheField name="Fiscal Month" numFmtId="0">
      <sharedItems containsSemiMixedTypes="0" containsString="0" containsNumber="1" containsInteger="1" minValue="20" maxValue="24"/>
    </cacheField>
    <cacheField name="Account" numFmtId="0">
      <sharedItems/>
    </cacheField>
    <cacheField name="Account Title" numFmtId="0">
      <sharedItems/>
    </cacheField>
    <cacheField name="Program Index" numFmtId="0">
      <sharedItems containsSemiMixedTypes="0" containsString="0" containsNumber="1" containsInteger="1" minValue="96655" maxValue="96655"/>
    </cacheField>
    <cacheField name="Program Index Title" numFmtId="0">
      <sharedItems/>
    </cacheField>
    <cacheField name="Program" numFmtId="0">
      <sharedItems containsSemiMixedTypes="0" containsString="0" containsNumber="1" containsInteger="1" minValue="900" maxValue="900"/>
    </cacheField>
    <cacheField name="Program Title" numFmtId="0">
      <sharedItems/>
    </cacheField>
    <cacheField name="Activity" numFmtId="0">
      <sharedItems containsSemiMixedTypes="0" containsString="0" containsNumber="1" containsInteger="1" minValue="60" maxValue="60"/>
    </cacheField>
    <cacheField name="Activity Title" numFmtId="0">
      <sharedItems/>
    </cacheField>
    <cacheField name="Expenditure Authority Index" numFmtId="0">
      <sharedItems/>
    </cacheField>
    <cacheField name="Expenditure Authority Index Title" numFmtId="0">
      <sharedItems/>
    </cacheField>
    <cacheField name="Expenditure Authority Type" numFmtId="0">
      <sharedItems containsSemiMixedTypes="0" containsString="0" containsNumber="1" containsInteger="1" minValue="1" maxValue="1"/>
    </cacheField>
    <cacheField name="Expenditure Authority Type Title" numFmtId="0">
      <sharedItems/>
    </cacheField>
    <cacheField name="Object" numFmtId="0">
      <sharedItems/>
    </cacheField>
    <cacheField name="Object Title" numFmtId="0">
      <sharedItems/>
    </cacheField>
    <cacheField name="Subobject" numFmtId="0">
      <sharedItems/>
    </cacheField>
    <cacheField name="Subobject Title" numFmtId="0">
      <sharedItems/>
    </cacheField>
    <cacheField name="Subsubobject" numFmtId="0">
      <sharedItems/>
    </cacheField>
    <cacheField name="Subsubobject Title" numFmtId="0">
      <sharedItems/>
    </cacheField>
    <cacheField name="Organization Index" numFmtId="0">
      <sharedItems/>
    </cacheField>
    <cacheField name="Organization Index Title" numFmtId="0">
      <sharedItems/>
    </cacheField>
    <cacheField name="Project" numFmtId="0">
      <sharedItems/>
    </cacheField>
    <cacheField name="Project Title" numFmtId="0">
      <sharedItems/>
    </cacheField>
    <cacheField name="CFDA Number" numFmtId="0">
      <sharedItems/>
    </cacheField>
    <cacheField name="Allocation" numFmtId="0">
      <sharedItems/>
    </cacheField>
    <cacheField name="Allocation Title" numFmtId="0">
      <sharedItems/>
    </cacheField>
    <cacheField name="Cost Objective" numFmtId="0">
      <sharedItems/>
    </cacheField>
    <cacheField name="Cost Objective Title" numFmtId="0">
      <sharedItems/>
    </cacheField>
    <cacheField name="Cost Allocation Funding Type" numFmtId="0">
      <sharedItems/>
    </cacheField>
    <cacheField name="Master Index" numFmtId="0">
      <sharedItems/>
    </cacheField>
    <cacheField name="Master Index Title" numFmtId="0">
      <sharedItems/>
    </cacheField>
    <cacheField name="Vendor Num" numFmtId="0">
      <sharedItems count="2">
        <s v="SWV0006156"/>
        <s v="SWV0016362"/>
      </sharedItems>
    </cacheField>
    <cacheField name="Vendor Name" numFmtId="0">
      <sharedItems count="2">
        <s v="EVERGREEN RECOVERY CENTERS"/>
        <s v="EVERGREEN TREATMENT SERVICES"/>
      </sharedItems>
    </cacheField>
    <cacheField name="Invoice Num" numFmtId="0">
      <sharedItems count="2">
        <s v="22-96655-011"/>
        <s v="22-96655-015"/>
      </sharedItems>
    </cacheField>
    <cacheField name="Batch Num" numFmtId="0">
      <sharedItems containsSemiMixedTypes="0" containsString="0" containsNumber="1" containsInteger="1" minValue="105" maxValue="671"/>
    </cacheField>
    <cacheField name="Batch Date" numFmtId="0">
      <sharedItems containsSemiMixedTypes="0" containsString="0" containsNumber="1" containsInteger="1" minValue="20230308" maxValue="20230710"/>
    </cacheField>
    <cacheField name="Batch Type" numFmtId="0">
      <sharedItems/>
    </cacheField>
    <cacheField name="Current Doc Num" numFmtId="0">
      <sharedItems/>
    </cacheField>
    <cacheField name="Reference Doc Num" numFmtId="0">
      <sharedItems containsSemiMixedTypes="0" containsString="0" containsNumber="1" containsInteger="1" minValue="731686" maxValue="750254"/>
    </cacheField>
    <cacheField name="Doc Date" numFmtId="0">
      <sharedItems containsSemiMixedTypes="0" containsString="0" containsNumber="1" containsInteger="1" minValue="20221130" maxValue="20230516"/>
    </cacheField>
    <cacheField name="GL Account" numFmtId="0">
      <sharedItems containsSemiMixedTypes="0" containsString="0" containsNumber="1" containsInteger="1" minValue="6505" maxValue="6505"/>
    </cacheField>
    <cacheField name="Amount" numFmtId="0">
      <sharedItems containsSemiMixedTypes="0" containsString="0" containsNumber="1" minValue="38298.67" maxValue="97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">
  <r>
    <x v="0"/>
    <n v="11"/>
    <s v="057"/>
    <s v="State Building Construction Account"/>
    <n v="96655"/>
    <s v="21-23 Behavorial Capacity Grants"/>
    <n v="900"/>
    <s v="Capital Projects"/>
    <n v="60"/>
    <s v="Capital Programs (CCF)"/>
    <s v="C21"/>
    <s v="2021-23 Behavioral Health Community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450"/>
    <s v="19-21 BH Directs Sec 6(B) Grants"/>
    <x v="0"/>
    <x v="0"/>
    <x v="0"/>
    <n v="380"/>
    <n v="20220520"/>
    <s v="CW"/>
    <s v="CV011225"/>
    <n v="693223"/>
    <n v="20220510"/>
    <n v="6505"/>
    <n v="2000000"/>
  </r>
  <r>
    <x v="0"/>
    <n v="12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1"/>
    <x v="1"/>
    <x v="1"/>
    <n v="711"/>
    <n v="20220629"/>
    <s v="CW"/>
    <s v="CV012907"/>
    <n v="698921"/>
    <n v="20220630"/>
    <n v="6510"/>
    <n v="962000"/>
  </r>
  <r>
    <x v="1"/>
    <n v="14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1"/>
    <x v="1"/>
    <x v="1"/>
    <n v="467"/>
    <n v="20220907"/>
    <s v="CW"/>
    <s v="CV015971"/>
    <n v="707764"/>
    <n v="20220802"/>
    <n v="6505"/>
    <n v="23000"/>
  </r>
  <r>
    <x v="1"/>
    <n v="15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2"/>
    <x v="2"/>
    <x v="2"/>
    <n v="460"/>
    <n v="20220907"/>
    <s v="CW"/>
    <s v="CV015944"/>
    <n v="708083"/>
    <n v="20220909"/>
    <n v="6510"/>
    <n v="340000"/>
  </r>
  <r>
    <x v="1"/>
    <n v="16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3"/>
    <s v="080"/>
    <n v="20221110"/>
    <s v="CW"/>
    <s v="CV019182"/>
    <n v="715663"/>
    <n v="20221031"/>
    <n v="6505"/>
    <n v="66263.75"/>
  </r>
  <r>
    <x v="1"/>
    <n v="16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4"/>
    <s v="080"/>
    <n v="20221110"/>
    <s v="CW"/>
    <s v="CV019181"/>
    <n v="715662"/>
    <n v="20221031"/>
    <n v="6505"/>
    <n v="286648.8"/>
  </r>
  <r>
    <x v="1"/>
    <n v="16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4"/>
    <x v="4"/>
    <x v="5"/>
    <n v="814"/>
    <n v="20221017"/>
    <s v="CW"/>
    <s v="CV017617"/>
    <n v="712561"/>
    <n v="20220915"/>
    <n v="6505"/>
    <n v="240290.48"/>
  </r>
  <r>
    <x v="1"/>
    <n v="17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5"/>
    <x v="5"/>
    <x v="6"/>
    <n v="983"/>
    <n v="20221103"/>
    <s v="CW"/>
    <s v="CV018823"/>
    <n v="714883"/>
    <n v="20221104"/>
    <n v="6510"/>
    <n v="1500000"/>
  </r>
  <r>
    <x v="1"/>
    <n v="18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4"/>
    <x v="4"/>
    <x v="5"/>
    <n v="507"/>
    <n v="20221227"/>
    <s v="CW"/>
    <s v="CV021558"/>
    <n v="721284"/>
    <n v="20221031"/>
    <n v="6505"/>
    <n v="256440.48"/>
  </r>
  <r>
    <x v="1"/>
    <n v="19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0"/>
    <x v="0"/>
    <x v="7"/>
    <n v="925"/>
    <n v="20230208"/>
    <s v="CW"/>
    <s v="CV023849"/>
    <n v="727834"/>
    <n v="20221205"/>
    <n v="6505"/>
    <n v="108990.82"/>
  </r>
  <r>
    <x v="1"/>
    <n v="19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3"/>
    <n v="838"/>
    <n v="20230131"/>
    <s v="CW"/>
    <s v="CV023295"/>
    <n v="726430"/>
    <n v="20221227"/>
    <n v="6505"/>
    <n v="3155.4"/>
  </r>
  <r>
    <x v="1"/>
    <n v="19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4"/>
    <n v="838"/>
    <n v="20230131"/>
    <s v="CW"/>
    <s v="CV023296"/>
    <n v="726434"/>
    <n v="20221227"/>
    <n v="6505"/>
    <n v="124931.54"/>
  </r>
  <r>
    <x v="1"/>
    <n v="19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4"/>
    <x v="4"/>
    <x v="5"/>
    <n v="709"/>
    <n v="20230123"/>
    <s v="CW"/>
    <s v="CV022802"/>
    <n v="724073"/>
    <n v="20221130"/>
    <n v="6505"/>
    <n v="241267.54"/>
  </r>
  <r>
    <x v="1"/>
    <n v="21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0"/>
    <x v="0"/>
    <x v="7"/>
    <n v="361"/>
    <n v="20230322"/>
    <s v="CW"/>
    <s v="CV026032"/>
    <n v="733476"/>
    <n v="20230101"/>
    <n v="6505"/>
    <n v="47271.360000000001"/>
  </r>
  <r>
    <x v="1"/>
    <n v="21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3"/>
    <n v="624"/>
    <n v="20230414"/>
    <s v="CW"/>
    <s v="CV027388"/>
    <n v="736658"/>
    <n v="20230228"/>
    <n v="6505"/>
    <n v="51878.79"/>
  </r>
  <r>
    <x v="1"/>
    <n v="21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4"/>
    <n v="589"/>
    <n v="20230411"/>
    <s v="CW"/>
    <s v="CV027158"/>
    <n v="733706"/>
    <n v="20230228"/>
    <n v="6505"/>
    <n v="56892.76"/>
  </r>
  <r>
    <x v="1"/>
    <n v="21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4"/>
    <x v="4"/>
    <x v="5"/>
    <n v="344"/>
    <n v="20230317"/>
    <s v="CW"/>
    <s v="CV025851"/>
    <n v="733113"/>
    <n v="20230131"/>
    <n v="6505"/>
    <n v="317340.46000000002"/>
  </r>
  <r>
    <x v="1"/>
    <n v="21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5"/>
    <x v="5"/>
    <x v="6"/>
    <n v="375"/>
    <n v="20230322"/>
    <s v="CW"/>
    <s v="CV026186"/>
    <n v="733724"/>
    <n v="20221231"/>
    <n v="6505"/>
    <n v="68265.86"/>
  </r>
  <r>
    <x v="1"/>
    <n v="22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0"/>
    <x v="0"/>
    <x v="7"/>
    <n v="686"/>
    <n v="20230421"/>
    <s v="CW"/>
    <s v="CV028039"/>
    <n v="738062"/>
    <n v="20230301"/>
    <n v="6505"/>
    <n v="41368.54"/>
  </r>
  <r>
    <x v="1"/>
    <n v="22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3"/>
    <n v="678"/>
    <n v="20230420"/>
    <s v="CW"/>
    <s v="CV027969"/>
    <n v="737688"/>
    <n v="20230417"/>
    <n v="6505"/>
    <n v="291853.48"/>
  </r>
  <r>
    <x v="1"/>
    <n v="22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4"/>
    <n v="678"/>
    <n v="20230420"/>
    <s v="CW"/>
    <s v="CV027970"/>
    <n v="737695"/>
    <n v="20230417"/>
    <n v="6505"/>
    <n v="141180.53"/>
  </r>
  <r>
    <x v="1"/>
    <n v="22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4"/>
    <x v="4"/>
    <x v="5"/>
    <n v="673"/>
    <n v="20230420"/>
    <s v="CW"/>
    <s v="CV027898"/>
    <n v="737927"/>
    <n v="20230301"/>
    <n v="6505"/>
    <n v="348384.91"/>
  </r>
  <r>
    <x v="1"/>
    <n v="22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5"/>
    <x v="5"/>
    <x v="6"/>
    <n v="814"/>
    <n v="20230502"/>
    <s v="CW"/>
    <s v="CV028680"/>
    <n v="739608"/>
    <n v="20230426"/>
    <n v="6505"/>
    <n v="112287.7"/>
  </r>
  <r>
    <x v="1"/>
    <n v="22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6"/>
    <x v="6"/>
    <x v="8"/>
    <n v="918"/>
    <n v="20230511"/>
    <s v="CW"/>
    <s v="CV029204"/>
    <n v="740684"/>
    <n v="20230329"/>
    <n v="6505"/>
    <n v="446389.38"/>
  </r>
  <r>
    <x v="1"/>
    <n v="22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7"/>
    <x v="7"/>
    <x v="9"/>
    <n v="852"/>
    <n v="20230505"/>
    <s v="CW"/>
    <s v="CV027297"/>
    <n v="736526"/>
    <n v="20221102"/>
    <n v="6505"/>
    <n v="76955.61"/>
  </r>
  <r>
    <x v="1"/>
    <n v="23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0"/>
    <x v="0"/>
    <x v="7"/>
    <s v="048"/>
    <n v="20230525"/>
    <s v="CW"/>
    <s v="CV030158"/>
    <n v="743298"/>
    <n v="20230501"/>
    <n v="6505"/>
    <n v="255992"/>
  </r>
  <r>
    <x v="1"/>
    <n v="23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4"/>
    <x v="4"/>
    <x v="5"/>
    <s v="048"/>
    <n v="20230525"/>
    <s v="CW"/>
    <s v="CV030159"/>
    <n v="743301"/>
    <n v="20230510"/>
    <n v="6505"/>
    <n v="332276.76"/>
  </r>
  <r>
    <x v="1"/>
    <n v="23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8"/>
    <x v="8"/>
    <x v="10"/>
    <n v="121"/>
    <n v="20230605"/>
    <s v="CW"/>
    <s v="CV030668"/>
    <n v="745127"/>
    <n v="20230523"/>
    <n v="6505"/>
    <n v="26967.11"/>
  </r>
  <r>
    <x v="1"/>
    <n v="23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8"/>
    <x v="8"/>
    <x v="10"/>
    <n v="906"/>
    <n v="20230510"/>
    <s v="CW"/>
    <s v="CV029130"/>
    <n v="740864"/>
    <n v="20230509"/>
    <n v="6510"/>
    <n v="937792.88"/>
  </r>
  <r>
    <x v="1"/>
    <n v="23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5"/>
    <x v="5"/>
    <x v="6"/>
    <n v="994"/>
    <n v="20230519"/>
    <s v="CW"/>
    <s v="CV029710"/>
    <n v="742174"/>
    <n v="20230504"/>
    <n v="6505"/>
    <n v="99758.25"/>
  </r>
  <r>
    <x v="1"/>
    <n v="23"/>
    <s v="057"/>
    <s v="State Building Construction Account"/>
    <n v="96655"/>
    <s v="21-23 Behavorial Capacity Grants"/>
    <n v="900"/>
    <s v="Capital Projects"/>
    <n v="60"/>
    <s v="Capital Programs (CCF)"/>
    <s v="A48"/>
    <s v="Project List"/>
    <n v="1"/>
    <s v="State"/>
    <s v="E"/>
    <s v="Goods and Services"/>
    <s v="EA"/>
    <s v="Supplies and Materials"/>
    <s v="A430"/>
    <s v="Office Supplies"/>
    <s v="    "/>
    <s v="Not Specified"/>
    <s v="96BH"/>
    <s v="Behavorial Health Capacity Grants"/>
    <s v=" "/>
    <s v="    "/>
    <s v="Not Specified"/>
    <s v="     "/>
    <s v="Not Specified"/>
    <s v=" "/>
    <s v="96BH1550"/>
    <s v="19-21 BH Directs Sec 6(A) Admin"/>
    <x v="9"/>
    <x v="9"/>
    <x v="11"/>
    <n v="348"/>
    <n v="20230522"/>
    <s v="EW"/>
    <s v="05475"/>
    <s v="F16963"/>
    <n v="20230516"/>
    <n v="6505"/>
    <n v="60.75"/>
  </r>
  <r>
    <x v="1"/>
    <n v="24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0"/>
    <x v="0"/>
    <x v="7"/>
    <n v="284"/>
    <n v="20230621"/>
    <s v="CW"/>
    <s v="CV031699"/>
    <n v="747541"/>
    <n v="20230531"/>
    <n v="6505"/>
    <n v="283757.92"/>
  </r>
  <r>
    <x v="1"/>
    <n v="24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3"/>
    <n v="309"/>
    <n v="20230622"/>
    <s v="CW"/>
    <s v="CV031865"/>
    <n v="747907"/>
    <n v="20230430"/>
    <n v="6505"/>
    <n v="314109.37"/>
  </r>
  <r>
    <x v="1"/>
    <n v="24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4"/>
    <n v="287"/>
    <n v="20230621"/>
    <s v="CW"/>
    <s v="CV031622"/>
    <n v="747390"/>
    <n v="20230430"/>
    <n v="6505"/>
    <n v="213128.12"/>
  </r>
  <r>
    <x v="1"/>
    <n v="24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4"/>
    <x v="4"/>
    <x v="5"/>
    <n v="304"/>
    <n v="20230622"/>
    <s v="CW"/>
    <s v="CV031786"/>
    <n v="748049"/>
    <n v="20230331"/>
    <n v="6505"/>
    <n v="543499.37"/>
  </r>
  <r>
    <x v="1"/>
    <n v="24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5"/>
    <x v="5"/>
    <x v="6"/>
    <n v="187"/>
    <n v="20230608"/>
    <s v="CW"/>
    <s v="CV030916"/>
    <n v="745468"/>
    <n v="20230527"/>
    <n v="6505"/>
    <n v="95021.19"/>
  </r>
  <r>
    <x v="1"/>
    <n v="24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6"/>
    <x v="6"/>
    <x v="8"/>
    <n v="430"/>
    <n v="20230705"/>
    <s v="CW"/>
    <s v="CV032771"/>
    <n v="749830"/>
    <n v="20230610"/>
    <n v="6505"/>
    <n v="499156.19"/>
  </r>
  <r>
    <x v="1"/>
    <n v="24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7"/>
    <x v="7"/>
    <x v="9"/>
    <n v="434"/>
    <n v="20230705"/>
    <s v="CW"/>
    <s v="CV032796"/>
    <n v="749926"/>
    <n v="20220718"/>
    <n v="6505"/>
    <n v="9790.32"/>
  </r>
  <r>
    <x v="1"/>
    <n v="25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0"/>
    <x v="0"/>
    <x v="7"/>
    <n v="591"/>
    <n v="20230721"/>
    <s v="CW"/>
    <s v="CV034231"/>
    <n v="752533"/>
    <n v="20230630"/>
    <n v="6505"/>
    <n v="223925.24"/>
  </r>
  <r>
    <x v="1"/>
    <n v="25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0"/>
    <x v="0"/>
    <x v="7"/>
    <n v="679"/>
    <n v="20230731"/>
    <s v="CW"/>
    <s v="CV035228"/>
    <n v="754403"/>
    <n v="20230630"/>
    <n v="6505"/>
    <n v="31294.52"/>
  </r>
  <r>
    <x v="1"/>
    <n v="25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3"/>
    <n v="595"/>
    <n v="20230721"/>
    <s v="CW"/>
    <s v="CV034320"/>
    <n v="753278"/>
    <n v="20230630"/>
    <n v="6505"/>
    <n v="185747.44"/>
  </r>
  <r>
    <x v="1"/>
    <n v="25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3"/>
    <x v="3"/>
    <x v="4"/>
    <n v="595"/>
    <n v="20230721"/>
    <s v="CW"/>
    <s v="CV034321"/>
    <n v="753340"/>
    <n v="20230630"/>
    <n v="6505"/>
    <n v="345721.39"/>
  </r>
  <r>
    <x v="1"/>
    <n v="25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8"/>
    <x v="8"/>
    <x v="10"/>
    <n v="595"/>
    <n v="20230721"/>
    <s v="CW"/>
    <s v="CV034319"/>
    <n v="753237"/>
    <n v="20230630"/>
    <n v="6505"/>
    <n v="28406.25"/>
  </r>
  <r>
    <x v="1"/>
    <n v="25"/>
    <s v="057"/>
    <s v="State Building Construction Account"/>
    <n v="96655"/>
    <s v="21-23 Behavorial Capacity Grants"/>
    <n v="900"/>
    <s v="Capital Projects"/>
    <n v="60"/>
    <s v="Capital Programs (CCF)"/>
    <s v="A47"/>
    <s v="Competitive Process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250"/>
    <s v="19-21 BH Competitive Sec 5 Grants"/>
    <x v="10"/>
    <x v="10"/>
    <x v="12"/>
    <n v="665"/>
    <n v="20230727"/>
    <s v="CW"/>
    <s v="CV035016"/>
    <n v="754392"/>
    <n v="20230630"/>
    <n v="6510"/>
    <n v="933059.5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2023"/>
    <n v="20"/>
    <s v="26V"/>
    <s v="Capital Community Assistance Account"/>
    <n v="96655"/>
    <s v="21-23 Behavorial Capacity Grants"/>
    <n v="900"/>
    <s v="Capital Projects"/>
    <n v="60"/>
    <s v="Capital Programs (CCF)"/>
    <s v="C61"/>
    <s v="2021-23 Behavioral Health Community 26V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850"/>
    <s v="19-21 BH Directs Sec 6(A) Grants 26"/>
    <x v="0"/>
    <x v="0"/>
    <x v="0"/>
    <n v="237"/>
    <n v="20230308"/>
    <s v="CW"/>
    <s v="CV025307"/>
    <n v="731686"/>
    <n v="20221130"/>
    <n v="6505"/>
    <n v="970000"/>
  </r>
  <r>
    <n v="2023"/>
    <n v="22"/>
    <s v="26V"/>
    <s v="Capital Community Assistance Account"/>
    <n v="96655"/>
    <s v="21-23 Behavorial Capacity Grants"/>
    <n v="900"/>
    <s v="Capital Projects"/>
    <n v="60"/>
    <s v="Capital Programs (CCF)"/>
    <s v="C61"/>
    <s v="2021-23 Behavioral Health Community 26V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850"/>
    <s v="19-21 BH Directs Sec 6(A) Grants 26"/>
    <x v="1"/>
    <x v="1"/>
    <x v="1"/>
    <n v="671"/>
    <n v="20230420"/>
    <s v="CW"/>
    <s v="CV027877"/>
    <n v="737911"/>
    <n v="20230315"/>
    <n v="6505"/>
    <n v="161049.07"/>
  </r>
  <r>
    <n v="2023"/>
    <n v="23"/>
    <s v="26V"/>
    <s v="Capital Community Assistance Account"/>
    <n v="96655"/>
    <s v="21-23 Behavorial Capacity Grants"/>
    <n v="900"/>
    <s v="Capital Projects"/>
    <n v="60"/>
    <s v="Capital Programs (CCF)"/>
    <s v="C61"/>
    <s v="2021-23 Behavioral Health Community 26V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850"/>
    <s v="19-21 BH Directs Sec 6(A) Grants 26"/>
    <x v="1"/>
    <x v="1"/>
    <x v="1"/>
    <n v="105"/>
    <n v="20230601"/>
    <s v="CW"/>
    <s v="CV030524"/>
    <n v="743629"/>
    <n v="20230427"/>
    <n v="6505"/>
    <n v="121602.82"/>
  </r>
  <r>
    <n v="2023"/>
    <n v="24"/>
    <s v="26V"/>
    <s v="Capital Community Assistance Account"/>
    <n v="96655"/>
    <s v="21-23 Behavorial Capacity Grants"/>
    <n v="900"/>
    <s v="Capital Projects"/>
    <n v="60"/>
    <s v="Capital Programs (CCF)"/>
    <s v="C61"/>
    <s v="2021-23 Behavioral Health Community 26V"/>
    <n v="1"/>
    <s v="State"/>
    <s v="N"/>
    <s v="Grants, Benefits &amp; Client Services"/>
    <s v="NZ"/>
    <s v="Other Grants and Benefits"/>
    <s v="    "/>
    <s v="Not Specified"/>
    <s v="    "/>
    <s v="Not Specified"/>
    <s v="96BH"/>
    <s v="Behavorial Health Capacity Grants"/>
    <s v=" "/>
    <s v="    "/>
    <s v="Not Specified"/>
    <s v="     "/>
    <s v="Not Specified"/>
    <s v=" "/>
    <s v="96BH1850"/>
    <s v="19-21 BH Directs Sec 6(A) Grants 26"/>
    <x v="1"/>
    <x v="1"/>
    <x v="1"/>
    <n v="490"/>
    <n v="20230710"/>
    <s v="CW"/>
    <s v="CV033011"/>
    <n v="750254"/>
    <n v="20230516"/>
    <n v="6505"/>
    <n v="38298.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F1F0D4-90D1-4D68-971E-077308380584}" name="PivotTable1" cacheId="1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E18" firstHeaderRow="1" firstDataRow="1" firstDataCol="4"/>
  <pivotFields count="43">
    <pivotField axis="axisRow" compact="0" outline="0" multipleItemSelectionAllowed="1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1">
        <item x="9"/>
        <item x="0"/>
        <item x="3"/>
        <item x="4"/>
        <item x="8"/>
        <item x="1"/>
        <item x="5"/>
        <item x="6"/>
        <item x="2"/>
        <item x="7"/>
        <item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1">
        <item x="10"/>
        <item x="0"/>
        <item x="6"/>
        <item x="1"/>
        <item x="8"/>
        <item x="7"/>
        <item x="9"/>
        <item x="5"/>
        <item x="4"/>
        <item x="3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3">
        <item x="11"/>
        <item x="0"/>
        <item x="8"/>
        <item x="6"/>
        <item x="9"/>
        <item x="2"/>
        <item x="1"/>
        <item x="3"/>
        <item x="12"/>
        <item x="5"/>
        <item x="10"/>
        <item x="7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0"/>
    <field x="32"/>
    <field x="33"/>
    <field x="34"/>
  </rowFields>
  <rowItems count="15">
    <i>
      <x/>
      <x v="1"/>
      <x v="1"/>
      <x v="1"/>
    </i>
    <i r="1">
      <x v="5"/>
      <x v="3"/>
      <x v="6"/>
    </i>
    <i>
      <x v="1"/>
      <x/>
      <x v="6"/>
      <x/>
    </i>
    <i r="1">
      <x v="1"/>
      <x v="1"/>
      <x v="11"/>
    </i>
    <i r="1">
      <x v="2"/>
      <x v="9"/>
      <x v="7"/>
    </i>
    <i r="3">
      <x v="12"/>
    </i>
    <i r="1">
      <x v="3"/>
      <x v="8"/>
      <x v="9"/>
    </i>
    <i r="1">
      <x v="4"/>
      <x v="4"/>
      <x v="10"/>
    </i>
    <i r="1">
      <x v="5"/>
      <x v="3"/>
      <x v="6"/>
    </i>
    <i r="1">
      <x v="6"/>
      <x v="7"/>
      <x v="3"/>
    </i>
    <i r="1">
      <x v="7"/>
      <x v="2"/>
      <x v="2"/>
    </i>
    <i r="1">
      <x v="8"/>
      <x v="10"/>
      <x v="5"/>
    </i>
    <i r="1">
      <x v="9"/>
      <x v="5"/>
      <x v="4"/>
    </i>
    <i r="1">
      <x v="10"/>
      <x/>
      <x v="8"/>
    </i>
    <i t="grand">
      <x/>
    </i>
  </rowItems>
  <colItems count="1">
    <i/>
  </colItems>
  <dataFields count="1">
    <dataField name="Sum of Amount" fld="42" baseField="0" baseItem="0" numFmtId="43"/>
  </dataFields>
  <formats count="9">
    <format dxfId="10">
      <pivotArea outline="0" collapsedLevelsAreSubtotals="1" fieldPosition="0"/>
    </format>
    <format dxfId="9">
      <pivotArea dataOnly="0" labelOnly="1" outline="0" fieldPosition="0">
        <references count="3">
          <reference field="32" count="1" selected="0">
            <x v="0"/>
          </reference>
          <reference field="33" count="1" selected="0">
            <x v="6"/>
          </reference>
          <reference field="34" count="1">
            <x v="0"/>
          </reference>
        </references>
      </pivotArea>
    </format>
    <format dxfId="8">
      <pivotArea outline="0" fieldPosition="0">
        <references count="4">
          <reference field="0" count="1" selected="0">
            <x v="0"/>
          </reference>
          <reference field="32" count="2" selected="0">
            <x v="1"/>
            <x v="5"/>
          </reference>
          <reference field="33" count="2" selected="0">
            <x v="1"/>
            <x v="3"/>
          </reference>
          <reference field="34" count="2" selected="0">
            <x v="1"/>
            <x v="6"/>
          </reference>
        </references>
      </pivotArea>
    </format>
    <format dxfId="7">
      <pivotArea dataOnly="0" labelOnly="1" outline="0" fieldPosition="0">
        <references count="1">
          <reference field="0" count="1">
            <x v="0"/>
          </reference>
        </references>
      </pivotArea>
    </format>
    <format dxfId="6">
      <pivotArea dataOnly="0" labelOnly="1" outline="0" fieldPosition="0">
        <references count="2">
          <reference field="0" count="1" selected="0">
            <x v="0"/>
          </reference>
          <reference field="32" count="2">
            <x v="1"/>
            <x v="5"/>
          </reference>
        </references>
      </pivotArea>
    </format>
    <format dxfId="5">
      <pivotArea dataOnly="0" labelOnly="1" outline="0" fieldPosition="0">
        <references count="3">
          <reference field="0" count="1" selected="0">
            <x v="0"/>
          </reference>
          <reference field="32" count="1" selected="0">
            <x v="1"/>
          </reference>
          <reference field="33" count="1">
            <x v="1"/>
          </reference>
        </references>
      </pivotArea>
    </format>
    <format dxfId="4">
      <pivotArea dataOnly="0" labelOnly="1" outline="0" fieldPosition="0">
        <references count="3">
          <reference field="0" count="1" selected="0">
            <x v="0"/>
          </reference>
          <reference field="32" count="1" selected="0">
            <x v="5"/>
          </reference>
          <reference field="33" count="1">
            <x v="3"/>
          </reference>
        </references>
      </pivotArea>
    </format>
    <format dxfId="3">
      <pivotArea dataOnly="0" labelOnly="1" outline="0" fieldPosition="0">
        <references count="4">
          <reference field="0" count="1" selected="0">
            <x v="0"/>
          </reference>
          <reference field="32" count="1" selected="0">
            <x v="1"/>
          </reference>
          <reference field="33" count="1" selected="0">
            <x v="1"/>
          </reference>
          <reference field="34" count="1">
            <x v="1"/>
          </reference>
        </references>
      </pivotArea>
    </format>
    <format dxfId="2">
      <pivotArea dataOnly="0" labelOnly="1" outline="0" fieldPosition="0">
        <references count="4">
          <reference field="0" count="1" selected="0">
            <x v="0"/>
          </reference>
          <reference field="32" count="1" selected="0">
            <x v="5"/>
          </reference>
          <reference field="33" count="1" selected="0">
            <x v="3"/>
          </reference>
          <reference field="34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A8D340-1296-4975-9811-5696479CF5DC}" name="PivotTable2" cacheId="1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D6" firstHeaderRow="1" firstDataRow="1" firstDataCol="3"/>
  <pivotFields count="43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32"/>
    <field x="33"/>
    <field x="34"/>
  </rowFields>
  <rowItems count="3">
    <i>
      <x/>
      <x/>
      <x/>
    </i>
    <i>
      <x v="1"/>
      <x v="1"/>
      <x v="1"/>
    </i>
    <i t="grand">
      <x/>
    </i>
  </rowItems>
  <colItems count="1">
    <i/>
  </colItems>
  <dataFields count="1">
    <dataField name="Sum of Amount" fld="42" baseField="0" baseItem="0" numFmtId="43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D4650-61D0-4E78-9F5D-689CFBB167F6}">
  <dimension ref="A3:F35"/>
  <sheetViews>
    <sheetView tabSelected="1" workbookViewId="0">
      <selection activeCell="E34" sqref="E33:E34"/>
    </sheetView>
  </sheetViews>
  <sheetFormatPr defaultRowHeight="15" x14ac:dyDescent="0.25"/>
  <cols>
    <col min="1" max="1" width="12.85546875" bestFit="1" customWidth="1"/>
    <col min="2" max="2" width="32.5703125" bestFit="1" customWidth="1"/>
    <col min="3" max="3" width="34.42578125" bestFit="1" customWidth="1"/>
    <col min="4" max="4" width="14.85546875" bestFit="1" customWidth="1"/>
    <col min="5" max="5" width="41.85546875" bestFit="1" customWidth="1"/>
    <col min="6" max="6" width="44" bestFit="1" customWidth="1"/>
  </cols>
  <sheetData>
    <row r="3" spans="1:6" x14ac:dyDescent="0.25">
      <c r="A3" s="1" t="s">
        <v>102</v>
      </c>
      <c r="B3" s="1" t="s">
        <v>32</v>
      </c>
      <c r="C3" s="1" t="s">
        <v>33</v>
      </c>
      <c r="D3" s="1" t="s">
        <v>34</v>
      </c>
      <c r="E3" t="s">
        <v>71</v>
      </c>
      <c r="F3" t="s">
        <v>188</v>
      </c>
    </row>
    <row r="4" spans="1:6" x14ac:dyDescent="0.25">
      <c r="A4" s="13">
        <v>2022</v>
      </c>
      <c r="B4" s="13" t="s">
        <v>74</v>
      </c>
      <c r="C4" s="13" t="s">
        <v>75</v>
      </c>
      <c r="D4" s="13" t="s">
        <v>107</v>
      </c>
      <c r="E4" s="14">
        <v>2000000</v>
      </c>
      <c r="F4" s="13" t="s">
        <v>195</v>
      </c>
    </row>
    <row r="5" spans="1:6" x14ac:dyDescent="0.25">
      <c r="A5" s="13">
        <v>2022</v>
      </c>
      <c r="B5" s="13" t="s">
        <v>82</v>
      </c>
      <c r="C5" s="13" t="s">
        <v>83</v>
      </c>
      <c r="D5" s="13" t="s">
        <v>109</v>
      </c>
      <c r="E5" s="14">
        <v>962000</v>
      </c>
      <c r="F5" s="13" t="s">
        <v>195</v>
      </c>
    </row>
    <row r="6" spans="1:6" x14ac:dyDescent="0.25">
      <c r="A6">
        <v>2023</v>
      </c>
      <c r="B6" t="s">
        <v>72</v>
      </c>
      <c r="C6" t="s">
        <v>73</v>
      </c>
      <c r="D6">
        <v>309541053001</v>
      </c>
      <c r="E6" s="2">
        <v>60.75</v>
      </c>
      <c r="F6" t="s">
        <v>196</v>
      </c>
    </row>
    <row r="7" spans="1:6" x14ac:dyDescent="0.25">
      <c r="A7">
        <v>2023</v>
      </c>
      <c r="B7" t="s">
        <v>74</v>
      </c>
      <c r="C7" t="s">
        <v>75</v>
      </c>
      <c r="D7" t="s">
        <v>122</v>
      </c>
      <c r="E7" s="2">
        <v>992600.39999999991</v>
      </c>
      <c r="F7" t="s">
        <v>184</v>
      </c>
    </row>
    <row r="8" spans="1:6" x14ac:dyDescent="0.25">
      <c r="A8">
        <v>2023</v>
      </c>
      <c r="B8" t="s">
        <v>76</v>
      </c>
      <c r="C8" t="s">
        <v>77</v>
      </c>
      <c r="D8" t="s">
        <v>114</v>
      </c>
      <c r="E8" s="2">
        <v>913008.23</v>
      </c>
      <c r="F8" t="s">
        <v>94</v>
      </c>
    </row>
    <row r="9" spans="1:6" x14ac:dyDescent="0.25">
      <c r="A9">
        <v>2023</v>
      </c>
      <c r="B9" t="s">
        <v>76</v>
      </c>
      <c r="C9" t="s">
        <v>77</v>
      </c>
      <c r="D9" t="s">
        <v>117</v>
      </c>
      <c r="E9" s="2">
        <v>1168503.1400000001</v>
      </c>
      <c r="F9" t="s">
        <v>184</v>
      </c>
    </row>
    <row r="10" spans="1:6" x14ac:dyDescent="0.25">
      <c r="A10">
        <v>2023</v>
      </c>
      <c r="B10" t="s">
        <v>78</v>
      </c>
      <c r="C10" t="s">
        <v>79</v>
      </c>
      <c r="D10" t="s">
        <v>119</v>
      </c>
      <c r="E10" s="2">
        <v>2279500</v>
      </c>
      <c r="F10" t="s">
        <v>185</v>
      </c>
    </row>
    <row r="11" spans="1:6" x14ac:dyDescent="0.25">
      <c r="A11">
        <v>2023</v>
      </c>
      <c r="B11" t="s">
        <v>80</v>
      </c>
      <c r="C11" t="s">
        <v>81</v>
      </c>
      <c r="D11" t="s">
        <v>142</v>
      </c>
      <c r="E11" s="2">
        <v>993166.24</v>
      </c>
      <c r="F11" t="s">
        <v>185</v>
      </c>
    </row>
    <row r="12" spans="1:6" x14ac:dyDescent="0.25">
      <c r="A12">
        <v>2023</v>
      </c>
      <c r="B12" t="s">
        <v>82</v>
      </c>
      <c r="C12" t="s">
        <v>83</v>
      </c>
      <c r="D12" t="s">
        <v>109</v>
      </c>
      <c r="E12" s="2">
        <v>23000</v>
      </c>
      <c r="F12" t="s">
        <v>186</v>
      </c>
    </row>
    <row r="13" spans="1:6" x14ac:dyDescent="0.25">
      <c r="A13">
        <v>2023</v>
      </c>
      <c r="B13" t="s">
        <v>62</v>
      </c>
      <c r="C13" t="s">
        <v>63</v>
      </c>
      <c r="D13" t="s">
        <v>64</v>
      </c>
      <c r="E13" s="2">
        <v>1875333</v>
      </c>
      <c r="F13" t="s">
        <v>187</v>
      </c>
    </row>
    <row r="14" spans="1:6" x14ac:dyDescent="0.25">
      <c r="A14">
        <v>2023</v>
      </c>
      <c r="B14" t="s">
        <v>84</v>
      </c>
      <c r="C14" t="s">
        <v>85</v>
      </c>
      <c r="D14" t="s">
        <v>135</v>
      </c>
      <c r="E14" s="2">
        <v>945545.57000000007</v>
      </c>
      <c r="F14" t="s">
        <v>187</v>
      </c>
    </row>
    <row r="15" spans="1:6" x14ac:dyDescent="0.25">
      <c r="A15">
        <v>2023</v>
      </c>
      <c r="B15" t="s">
        <v>86</v>
      </c>
      <c r="C15" t="s">
        <v>87</v>
      </c>
      <c r="D15" t="s">
        <v>112</v>
      </c>
      <c r="E15" s="2">
        <v>340000</v>
      </c>
      <c r="F15" t="s">
        <v>88</v>
      </c>
    </row>
    <row r="16" spans="1:6" x14ac:dyDescent="0.25">
      <c r="A16">
        <v>2023</v>
      </c>
      <c r="B16" t="s">
        <v>89</v>
      </c>
      <c r="C16" t="s">
        <v>90</v>
      </c>
      <c r="D16" t="s">
        <v>137</v>
      </c>
      <c r="E16" s="2">
        <v>86745.93</v>
      </c>
      <c r="F16" t="s">
        <v>91</v>
      </c>
    </row>
    <row r="17" spans="1:6" x14ac:dyDescent="0.25">
      <c r="A17">
        <v>2023</v>
      </c>
      <c r="B17" t="s">
        <v>92</v>
      </c>
      <c r="C17" t="s">
        <v>93</v>
      </c>
      <c r="D17" t="s">
        <v>169</v>
      </c>
      <c r="E17" s="2">
        <v>933059.55</v>
      </c>
      <c r="F17" t="s">
        <v>94</v>
      </c>
    </row>
    <row r="18" spans="1:6" x14ac:dyDescent="0.25">
      <c r="A18" t="s">
        <v>95</v>
      </c>
      <c r="E18" s="2">
        <v>13512522.810000001</v>
      </c>
    </row>
    <row r="20" spans="1:6" x14ac:dyDescent="0.25">
      <c r="A20" s="3" t="s">
        <v>32</v>
      </c>
      <c r="B20" s="3" t="s">
        <v>33</v>
      </c>
      <c r="C20" s="3" t="s">
        <v>34</v>
      </c>
      <c r="D20" s="3" t="s">
        <v>71</v>
      </c>
      <c r="E20" s="9" t="s">
        <v>188</v>
      </c>
      <c r="F20" s="9" t="s">
        <v>194</v>
      </c>
    </row>
    <row r="21" spans="1:6" x14ac:dyDescent="0.25">
      <c r="A21" s="5" t="s">
        <v>74</v>
      </c>
      <c r="B21" s="5" t="s">
        <v>75</v>
      </c>
      <c r="C21" s="5" t="s">
        <v>122</v>
      </c>
      <c r="D21" s="6">
        <v>992600.39999999991</v>
      </c>
      <c r="E21" s="5" t="s">
        <v>184</v>
      </c>
      <c r="F21" s="6">
        <v>1940000</v>
      </c>
    </row>
    <row r="22" spans="1:6" x14ac:dyDescent="0.25">
      <c r="A22" t="s">
        <v>76</v>
      </c>
      <c r="B22" t="s">
        <v>77</v>
      </c>
      <c r="C22" t="s">
        <v>114</v>
      </c>
      <c r="D22" s="4">
        <v>913008.23</v>
      </c>
      <c r="E22" t="s">
        <v>94</v>
      </c>
      <c r="F22" s="4">
        <v>0</v>
      </c>
    </row>
    <row r="23" spans="1:6" x14ac:dyDescent="0.25">
      <c r="A23" s="5" t="s">
        <v>76</v>
      </c>
      <c r="B23" s="5" t="s">
        <v>77</v>
      </c>
      <c r="C23" s="5" t="s">
        <v>117</v>
      </c>
      <c r="D23" s="6">
        <v>1168503.1400000001</v>
      </c>
      <c r="E23" s="5" t="s">
        <v>184</v>
      </c>
      <c r="F23" s="6">
        <v>1881172.56</v>
      </c>
    </row>
    <row r="24" spans="1:6" x14ac:dyDescent="0.25">
      <c r="A24" s="5" t="s">
        <v>78</v>
      </c>
      <c r="B24" s="5" t="s">
        <v>79</v>
      </c>
      <c r="C24" s="5" t="s">
        <v>119</v>
      </c>
      <c r="D24" s="6">
        <v>2279500</v>
      </c>
      <c r="E24" s="5" t="s">
        <v>185</v>
      </c>
      <c r="F24" s="6">
        <v>2279500</v>
      </c>
    </row>
    <row r="25" spans="1:6" x14ac:dyDescent="0.25">
      <c r="A25" t="s">
        <v>80</v>
      </c>
      <c r="B25" t="s">
        <v>81</v>
      </c>
      <c r="C25" t="s">
        <v>142</v>
      </c>
      <c r="D25" s="4">
        <v>993166.24</v>
      </c>
      <c r="E25" t="s">
        <v>185</v>
      </c>
      <c r="F25" s="4">
        <v>0</v>
      </c>
    </row>
    <row r="26" spans="1:6" x14ac:dyDescent="0.25">
      <c r="A26" t="s">
        <v>82</v>
      </c>
      <c r="B26" t="s">
        <v>83</v>
      </c>
      <c r="C26" t="s">
        <v>109</v>
      </c>
      <c r="D26" s="4">
        <v>23000</v>
      </c>
      <c r="E26" t="s">
        <v>186</v>
      </c>
      <c r="F26" s="4">
        <v>0</v>
      </c>
    </row>
    <row r="27" spans="1:6" x14ac:dyDescent="0.25">
      <c r="A27" s="5" t="s">
        <v>62</v>
      </c>
      <c r="B27" s="5" t="s">
        <v>63</v>
      </c>
      <c r="C27" s="5" t="s">
        <v>64</v>
      </c>
      <c r="D27" s="6">
        <v>1875333</v>
      </c>
      <c r="E27" s="5" t="s">
        <v>187</v>
      </c>
      <c r="F27" s="6">
        <v>1875333</v>
      </c>
    </row>
    <row r="28" spans="1:6" x14ac:dyDescent="0.25">
      <c r="A28" t="s">
        <v>84</v>
      </c>
      <c r="B28" t="s">
        <v>85</v>
      </c>
      <c r="C28" t="s">
        <v>135</v>
      </c>
      <c r="D28" s="12">
        <v>945545.57000000007</v>
      </c>
      <c r="E28" t="s">
        <v>187</v>
      </c>
      <c r="F28" s="4">
        <v>0</v>
      </c>
    </row>
    <row r="29" spans="1:6" x14ac:dyDescent="0.25">
      <c r="A29" s="5" t="s">
        <v>86</v>
      </c>
      <c r="B29" s="5" t="s">
        <v>87</v>
      </c>
      <c r="C29" s="5" t="s">
        <v>112</v>
      </c>
      <c r="D29" s="6">
        <v>340000</v>
      </c>
      <c r="E29" s="5" t="s">
        <v>88</v>
      </c>
      <c r="F29" s="6">
        <v>2425000</v>
      </c>
    </row>
    <row r="30" spans="1:6" x14ac:dyDescent="0.25">
      <c r="A30" s="5" t="s">
        <v>89</v>
      </c>
      <c r="B30" s="5" t="s">
        <v>90</v>
      </c>
      <c r="C30" s="5" t="s">
        <v>137</v>
      </c>
      <c r="D30" s="6">
        <v>86745.93</v>
      </c>
      <c r="E30" s="5" t="s">
        <v>91</v>
      </c>
      <c r="F30" s="6">
        <v>1000000</v>
      </c>
    </row>
    <row r="31" spans="1:6" ht="15.75" thickBot="1" x14ac:dyDescent="0.3">
      <c r="A31" s="5" t="s">
        <v>92</v>
      </c>
      <c r="B31" s="5" t="s">
        <v>93</v>
      </c>
      <c r="C31" s="5" t="s">
        <v>169</v>
      </c>
      <c r="D31" s="6">
        <v>933059.55</v>
      </c>
      <c r="E31" s="5" t="s">
        <v>94</v>
      </c>
      <c r="F31" s="6">
        <v>1100000</v>
      </c>
    </row>
    <row r="32" spans="1:6" x14ac:dyDescent="0.25">
      <c r="C32" s="16" t="s">
        <v>197</v>
      </c>
      <c r="D32" s="17">
        <f>SUM(D21:D31)</f>
        <v>10550462.060000001</v>
      </c>
      <c r="F32" s="2">
        <f>SUM(F21:F31)</f>
        <v>12501005.560000001</v>
      </c>
    </row>
    <row r="33" spans="1:4" ht="15.75" thickBot="1" x14ac:dyDescent="0.3">
      <c r="C33" s="18" t="s">
        <v>198</v>
      </c>
      <c r="D33" s="19">
        <f>SUM(D29:D31,D27:D27,D24,D21:D21,D23)</f>
        <v>7675742.0200000014</v>
      </c>
    </row>
    <row r="34" spans="1:4" ht="15.75" thickBot="1" x14ac:dyDescent="0.3">
      <c r="A34" s="10" t="s">
        <v>191</v>
      </c>
      <c r="C34" s="18" t="s">
        <v>189</v>
      </c>
      <c r="D34" s="20">
        <f>D33/D32</f>
        <v>0.72752662171082216</v>
      </c>
    </row>
    <row r="35" spans="1:4" ht="15.75" thickBot="1" x14ac:dyDescent="0.3">
      <c r="A35" s="11">
        <f>COUNTA(E21,E22,E24,E26,E27,E29,E30)</f>
        <v>7</v>
      </c>
      <c r="C35" s="21" t="s">
        <v>190</v>
      </c>
      <c r="D35" s="22">
        <f>6/A35</f>
        <v>0.8571428571428571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010C8-D997-4108-9A9F-4D7E535B1683}">
  <dimension ref="A1:AQ50"/>
  <sheetViews>
    <sheetView topLeftCell="AC22" workbookViewId="0">
      <selection activeCell="AO48" sqref="AO48"/>
    </sheetView>
  </sheetViews>
  <sheetFormatPr defaultRowHeight="15" x14ac:dyDescent="0.25"/>
  <cols>
    <col min="1" max="1" width="10.5703125" bestFit="1" customWidth="1"/>
    <col min="2" max="2" width="12.28515625" bestFit="1" customWidth="1"/>
    <col min="3" max="3" width="8.140625" bestFit="1" customWidth="1"/>
    <col min="4" max="4" width="33" bestFit="1" customWidth="1"/>
    <col min="5" max="5" width="13.85546875" bestFit="1" customWidth="1"/>
    <col min="6" max="6" width="30.5703125" bestFit="1" customWidth="1"/>
    <col min="7" max="7" width="8.5703125" bestFit="1" customWidth="1"/>
    <col min="8" max="8" width="15" bestFit="1" customWidth="1"/>
    <col min="9" max="9" width="7.140625" bestFit="1" customWidth="1"/>
    <col min="10" max="10" width="21.85546875" bestFit="1" customWidth="1"/>
    <col min="11" max="11" width="25.140625" bestFit="1" customWidth="1"/>
    <col min="12" max="12" width="35" bestFit="1" customWidth="1"/>
    <col min="13" max="13" width="24.42578125" bestFit="1" customWidth="1"/>
    <col min="14" max="14" width="28.7109375" bestFit="1" customWidth="1"/>
    <col min="15" max="15" width="6.7109375" bestFit="1" customWidth="1"/>
    <col min="16" max="16" width="30.28515625" bestFit="1" customWidth="1"/>
    <col min="17" max="17" width="9.7109375" bestFit="1" customWidth="1"/>
    <col min="18" max="18" width="23.85546875" bestFit="1" customWidth="1"/>
    <col min="19" max="19" width="13.140625" bestFit="1" customWidth="1"/>
    <col min="20" max="20" width="17.42578125" bestFit="1" customWidth="1"/>
    <col min="21" max="21" width="17.85546875" bestFit="1" customWidth="1"/>
    <col min="22" max="22" width="22.140625" bestFit="1" customWidth="1"/>
    <col min="23" max="23" width="7.140625" bestFit="1" customWidth="1"/>
    <col min="24" max="24" width="31.5703125" bestFit="1" customWidth="1"/>
    <col min="25" max="25" width="13.28515625" bestFit="1" customWidth="1"/>
    <col min="26" max="26" width="10" bestFit="1" customWidth="1"/>
    <col min="27" max="27" width="14.28515625" bestFit="1" customWidth="1"/>
    <col min="28" max="28" width="13.5703125" bestFit="1" customWidth="1"/>
    <col min="29" max="29" width="17.85546875" bestFit="1" customWidth="1"/>
    <col min="30" max="30" width="26.85546875" bestFit="1" customWidth="1"/>
    <col min="31" max="31" width="12.140625" bestFit="1" customWidth="1"/>
    <col min="32" max="32" width="31.140625" bestFit="1" customWidth="1"/>
    <col min="33" max="33" width="12" bestFit="1" customWidth="1"/>
    <col min="34" max="34" width="32.5703125" bestFit="1" customWidth="1"/>
    <col min="35" max="35" width="12.42578125" bestFit="1" customWidth="1"/>
    <col min="36" max="36" width="10.7109375" bestFit="1" customWidth="1"/>
    <col min="37" max="38" width="10.42578125" bestFit="1" customWidth="1"/>
    <col min="39" max="39" width="16.140625" bestFit="1" customWidth="1"/>
    <col min="40" max="40" width="18.42578125" bestFit="1" customWidth="1"/>
    <col min="41" max="41" width="23" bestFit="1" customWidth="1"/>
    <col min="42" max="43" width="14.28515625" bestFit="1" customWidth="1"/>
  </cols>
  <sheetData>
    <row r="1" spans="1:43" x14ac:dyDescent="0.25">
      <c r="A1" s="8" t="s">
        <v>102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8" t="s">
        <v>32</v>
      </c>
      <c r="AH1" s="8" t="s">
        <v>33</v>
      </c>
      <c r="AI1" s="8" t="s">
        <v>34</v>
      </c>
      <c r="AJ1" s="8" t="s">
        <v>35</v>
      </c>
      <c r="AK1" s="8" t="s">
        <v>36</v>
      </c>
      <c r="AL1" s="8" t="s">
        <v>37</v>
      </c>
      <c r="AM1" s="8" t="s">
        <v>38</v>
      </c>
      <c r="AN1" s="8" t="s">
        <v>39</v>
      </c>
      <c r="AO1" s="8" t="s">
        <v>40</v>
      </c>
      <c r="AP1" s="8" t="s">
        <v>41</v>
      </c>
      <c r="AQ1" s="8" t="s">
        <v>42</v>
      </c>
    </row>
    <row r="2" spans="1:43" x14ac:dyDescent="0.25">
      <c r="A2" s="5">
        <v>2023</v>
      </c>
      <c r="B2" s="5">
        <v>17</v>
      </c>
      <c r="C2" s="5" t="s">
        <v>43</v>
      </c>
      <c r="D2" s="5" t="s">
        <v>44</v>
      </c>
      <c r="E2" s="5">
        <v>96655</v>
      </c>
      <c r="F2" s="5" t="s">
        <v>45</v>
      </c>
      <c r="G2" s="5">
        <v>900</v>
      </c>
      <c r="H2" s="5" t="s">
        <v>46</v>
      </c>
      <c r="I2" s="5">
        <v>60</v>
      </c>
      <c r="J2" s="5" t="s">
        <v>47</v>
      </c>
      <c r="K2" s="5" t="s">
        <v>48</v>
      </c>
      <c r="L2" s="5" t="s">
        <v>49</v>
      </c>
      <c r="M2" s="5">
        <v>1</v>
      </c>
      <c r="N2" s="5" t="s">
        <v>50</v>
      </c>
      <c r="O2" s="5" t="s">
        <v>51</v>
      </c>
      <c r="P2" s="5" t="s">
        <v>52</v>
      </c>
      <c r="Q2" s="5" t="s">
        <v>53</v>
      </c>
      <c r="R2" s="5" t="s">
        <v>54</v>
      </c>
      <c r="S2" s="5" t="s">
        <v>55</v>
      </c>
      <c r="T2" s="5" t="s">
        <v>56</v>
      </c>
      <c r="U2" s="5" t="s">
        <v>55</v>
      </c>
      <c r="V2" s="5" t="s">
        <v>56</v>
      </c>
      <c r="W2" s="5" t="s">
        <v>57</v>
      </c>
      <c r="X2" s="5" t="s">
        <v>58</v>
      </c>
      <c r="Y2" s="5" t="s">
        <v>0</v>
      </c>
      <c r="Z2" s="5" t="s">
        <v>55</v>
      </c>
      <c r="AA2" s="5" t="s">
        <v>56</v>
      </c>
      <c r="AB2" s="5" t="s">
        <v>59</v>
      </c>
      <c r="AC2" s="5" t="s">
        <v>56</v>
      </c>
      <c r="AD2" s="5" t="s">
        <v>0</v>
      </c>
      <c r="AE2" s="5" t="s">
        <v>60</v>
      </c>
      <c r="AF2" s="5" t="s">
        <v>61</v>
      </c>
      <c r="AG2" s="5" t="s">
        <v>62</v>
      </c>
      <c r="AH2" s="5" t="s">
        <v>63</v>
      </c>
      <c r="AI2" s="5" t="s">
        <v>64</v>
      </c>
      <c r="AJ2" s="5">
        <v>983</v>
      </c>
      <c r="AK2" s="5">
        <v>20221103</v>
      </c>
      <c r="AL2" s="5" t="s">
        <v>65</v>
      </c>
      <c r="AM2" s="5" t="s">
        <v>70</v>
      </c>
      <c r="AN2" s="5">
        <v>714883</v>
      </c>
      <c r="AO2" s="5">
        <v>20221104</v>
      </c>
      <c r="AP2" s="5">
        <v>6510</v>
      </c>
      <c r="AQ2" s="6">
        <v>1500000</v>
      </c>
    </row>
    <row r="3" spans="1:43" x14ac:dyDescent="0.25">
      <c r="A3" s="5">
        <v>2023</v>
      </c>
      <c r="B3" s="5">
        <v>20</v>
      </c>
      <c r="C3" s="5" t="s">
        <v>171</v>
      </c>
      <c r="D3" s="5" t="s">
        <v>172</v>
      </c>
      <c r="E3" s="5">
        <v>96655</v>
      </c>
      <c r="F3" s="5" t="s">
        <v>45</v>
      </c>
      <c r="G3" s="5">
        <v>900</v>
      </c>
      <c r="H3" s="5" t="s">
        <v>46</v>
      </c>
      <c r="I3" s="5">
        <v>60</v>
      </c>
      <c r="J3" s="5" t="s">
        <v>47</v>
      </c>
      <c r="K3" s="5" t="s">
        <v>173</v>
      </c>
      <c r="L3" s="5" t="s">
        <v>174</v>
      </c>
      <c r="M3" s="5">
        <v>1</v>
      </c>
      <c r="N3" s="5" t="s">
        <v>50</v>
      </c>
      <c r="O3" s="5" t="s">
        <v>51</v>
      </c>
      <c r="P3" s="5" t="s">
        <v>52</v>
      </c>
      <c r="Q3" s="5" t="s">
        <v>53</v>
      </c>
      <c r="R3" s="5" t="s">
        <v>54</v>
      </c>
      <c r="S3" s="5" t="s">
        <v>55</v>
      </c>
      <c r="T3" s="5" t="s">
        <v>56</v>
      </c>
      <c r="U3" s="5" t="s">
        <v>55</v>
      </c>
      <c r="V3" s="5" t="s">
        <v>56</v>
      </c>
      <c r="W3" s="5" t="s">
        <v>57</v>
      </c>
      <c r="X3" s="5" t="s">
        <v>58</v>
      </c>
      <c r="Y3" s="5" t="s">
        <v>0</v>
      </c>
      <c r="Z3" s="5" t="s">
        <v>55</v>
      </c>
      <c r="AA3" s="5" t="s">
        <v>56</v>
      </c>
      <c r="AB3" s="5" t="s">
        <v>59</v>
      </c>
      <c r="AC3" s="5" t="s">
        <v>56</v>
      </c>
      <c r="AD3" s="5" t="s">
        <v>0</v>
      </c>
      <c r="AE3" s="5" t="s">
        <v>175</v>
      </c>
      <c r="AF3" s="5" t="s">
        <v>176</v>
      </c>
      <c r="AG3" s="5" t="s">
        <v>96</v>
      </c>
      <c r="AH3" s="5" t="s">
        <v>97</v>
      </c>
      <c r="AI3" s="5" t="s">
        <v>177</v>
      </c>
      <c r="AJ3" s="5">
        <v>237</v>
      </c>
      <c r="AK3" s="5">
        <v>20230308</v>
      </c>
      <c r="AL3" s="5" t="s">
        <v>65</v>
      </c>
      <c r="AM3" s="5" t="s">
        <v>178</v>
      </c>
      <c r="AN3" s="5">
        <v>731686</v>
      </c>
      <c r="AO3" s="5">
        <v>20221130</v>
      </c>
      <c r="AP3" s="5">
        <v>6505</v>
      </c>
      <c r="AQ3" s="6">
        <v>970000</v>
      </c>
    </row>
    <row r="4" spans="1:43" x14ac:dyDescent="0.25">
      <c r="A4" s="5">
        <v>2023</v>
      </c>
      <c r="B4" s="5">
        <v>23</v>
      </c>
      <c r="C4" s="5" t="s">
        <v>43</v>
      </c>
      <c r="D4" s="5" t="s">
        <v>44</v>
      </c>
      <c r="E4" s="5">
        <v>96655</v>
      </c>
      <c r="F4" s="5" t="s">
        <v>45</v>
      </c>
      <c r="G4" s="5">
        <v>900</v>
      </c>
      <c r="H4" s="5" t="s">
        <v>46</v>
      </c>
      <c r="I4" s="5">
        <v>60</v>
      </c>
      <c r="J4" s="5" t="s">
        <v>47</v>
      </c>
      <c r="K4" s="5" t="s">
        <v>48</v>
      </c>
      <c r="L4" s="5" t="s">
        <v>49</v>
      </c>
      <c r="M4" s="5">
        <v>1</v>
      </c>
      <c r="N4" s="5" t="s">
        <v>50</v>
      </c>
      <c r="O4" s="5" t="s">
        <v>51</v>
      </c>
      <c r="P4" s="5" t="s">
        <v>52</v>
      </c>
      <c r="Q4" s="5" t="s">
        <v>53</v>
      </c>
      <c r="R4" s="5" t="s">
        <v>54</v>
      </c>
      <c r="S4" s="5" t="s">
        <v>55</v>
      </c>
      <c r="T4" s="5" t="s">
        <v>56</v>
      </c>
      <c r="U4" s="5" t="s">
        <v>55</v>
      </c>
      <c r="V4" s="5" t="s">
        <v>56</v>
      </c>
      <c r="W4" s="5" t="s">
        <v>57</v>
      </c>
      <c r="X4" s="5" t="s">
        <v>58</v>
      </c>
      <c r="Y4" s="5" t="s">
        <v>0</v>
      </c>
      <c r="Z4" s="5" t="s">
        <v>55</v>
      </c>
      <c r="AA4" s="5" t="s">
        <v>56</v>
      </c>
      <c r="AB4" s="5" t="s">
        <v>59</v>
      </c>
      <c r="AC4" s="5" t="s">
        <v>56</v>
      </c>
      <c r="AD4" s="5" t="s">
        <v>0</v>
      </c>
      <c r="AE4" s="5" t="s">
        <v>60</v>
      </c>
      <c r="AF4" s="5" t="s">
        <v>61</v>
      </c>
      <c r="AG4" s="5" t="s">
        <v>80</v>
      </c>
      <c r="AH4" s="5" t="s">
        <v>81</v>
      </c>
      <c r="AI4" s="5" t="s">
        <v>142</v>
      </c>
      <c r="AJ4" s="5">
        <v>906</v>
      </c>
      <c r="AK4" s="5">
        <v>20230510</v>
      </c>
      <c r="AL4" s="5" t="s">
        <v>65</v>
      </c>
      <c r="AM4" s="5" t="s">
        <v>144</v>
      </c>
      <c r="AN4" s="5">
        <v>740864</v>
      </c>
      <c r="AO4" s="5">
        <v>20230509</v>
      </c>
      <c r="AP4" s="5">
        <v>6510</v>
      </c>
      <c r="AQ4" s="6">
        <v>937792.88</v>
      </c>
    </row>
    <row r="5" spans="1:43" x14ac:dyDescent="0.25">
      <c r="A5" s="5">
        <v>2023</v>
      </c>
      <c r="B5" s="5">
        <v>25</v>
      </c>
      <c r="C5" s="5" t="s">
        <v>43</v>
      </c>
      <c r="D5" s="5" t="s">
        <v>44</v>
      </c>
      <c r="E5" s="5">
        <v>96655</v>
      </c>
      <c r="F5" s="5" t="s">
        <v>45</v>
      </c>
      <c r="G5" s="5">
        <v>900</v>
      </c>
      <c r="H5" s="5" t="s">
        <v>46</v>
      </c>
      <c r="I5" s="5">
        <v>60</v>
      </c>
      <c r="J5" s="5" t="s">
        <v>47</v>
      </c>
      <c r="K5" s="5" t="s">
        <v>48</v>
      </c>
      <c r="L5" s="5" t="s">
        <v>49</v>
      </c>
      <c r="M5" s="5">
        <v>1</v>
      </c>
      <c r="N5" s="5" t="s">
        <v>50</v>
      </c>
      <c r="O5" s="5" t="s">
        <v>51</v>
      </c>
      <c r="P5" s="5" t="s">
        <v>52</v>
      </c>
      <c r="Q5" s="5" t="s">
        <v>53</v>
      </c>
      <c r="R5" s="5" t="s">
        <v>54</v>
      </c>
      <c r="S5" s="5" t="s">
        <v>55</v>
      </c>
      <c r="T5" s="5" t="s">
        <v>56</v>
      </c>
      <c r="U5" s="5" t="s">
        <v>55</v>
      </c>
      <c r="V5" s="5" t="s">
        <v>56</v>
      </c>
      <c r="W5" s="5" t="s">
        <v>57</v>
      </c>
      <c r="X5" s="5" t="s">
        <v>58</v>
      </c>
      <c r="Y5" s="5" t="s">
        <v>0</v>
      </c>
      <c r="Z5" s="5" t="s">
        <v>55</v>
      </c>
      <c r="AA5" s="5" t="s">
        <v>56</v>
      </c>
      <c r="AB5" s="5" t="s">
        <v>59</v>
      </c>
      <c r="AC5" s="5" t="s">
        <v>56</v>
      </c>
      <c r="AD5" s="5" t="s">
        <v>0</v>
      </c>
      <c r="AE5" s="5" t="s">
        <v>60</v>
      </c>
      <c r="AF5" s="5" t="s">
        <v>61</v>
      </c>
      <c r="AG5" s="5" t="s">
        <v>92</v>
      </c>
      <c r="AH5" s="5" t="s">
        <v>93</v>
      </c>
      <c r="AI5" s="5" t="s">
        <v>169</v>
      </c>
      <c r="AJ5" s="5">
        <v>665</v>
      </c>
      <c r="AK5" s="5">
        <v>20230727</v>
      </c>
      <c r="AL5" s="5" t="s">
        <v>65</v>
      </c>
      <c r="AM5" s="5" t="s">
        <v>170</v>
      </c>
      <c r="AN5" s="5">
        <v>754392</v>
      </c>
      <c r="AO5" s="5">
        <v>20230630</v>
      </c>
      <c r="AP5" s="5">
        <v>6510</v>
      </c>
      <c r="AQ5" s="6">
        <v>933059.55</v>
      </c>
    </row>
    <row r="6" spans="1:43" x14ac:dyDescent="0.25">
      <c r="A6" s="5">
        <v>2023</v>
      </c>
      <c r="B6" s="5">
        <v>24</v>
      </c>
      <c r="C6" s="5" t="s">
        <v>43</v>
      </c>
      <c r="D6" s="5" t="s">
        <v>44</v>
      </c>
      <c r="E6" s="5">
        <v>96655</v>
      </c>
      <c r="F6" s="5" t="s">
        <v>45</v>
      </c>
      <c r="G6" s="5">
        <v>900</v>
      </c>
      <c r="H6" s="5" t="s">
        <v>46</v>
      </c>
      <c r="I6" s="5">
        <v>60</v>
      </c>
      <c r="J6" s="5" t="s">
        <v>47</v>
      </c>
      <c r="K6" s="5" t="s">
        <v>48</v>
      </c>
      <c r="L6" s="5" t="s">
        <v>49</v>
      </c>
      <c r="M6" s="5">
        <v>1</v>
      </c>
      <c r="N6" s="5" t="s">
        <v>50</v>
      </c>
      <c r="O6" s="5" t="s">
        <v>51</v>
      </c>
      <c r="P6" s="5" t="s">
        <v>52</v>
      </c>
      <c r="Q6" s="5" t="s">
        <v>53</v>
      </c>
      <c r="R6" s="5" t="s">
        <v>54</v>
      </c>
      <c r="S6" s="5" t="s">
        <v>55</v>
      </c>
      <c r="T6" s="5" t="s">
        <v>56</v>
      </c>
      <c r="U6" s="5" t="s">
        <v>55</v>
      </c>
      <c r="V6" s="5" t="s">
        <v>56</v>
      </c>
      <c r="W6" s="5" t="s">
        <v>57</v>
      </c>
      <c r="X6" s="5" t="s">
        <v>58</v>
      </c>
      <c r="Y6" s="5" t="s">
        <v>0</v>
      </c>
      <c r="Z6" s="5" t="s">
        <v>55</v>
      </c>
      <c r="AA6" s="5" t="s">
        <v>56</v>
      </c>
      <c r="AB6" s="5" t="s">
        <v>59</v>
      </c>
      <c r="AC6" s="5" t="s">
        <v>56</v>
      </c>
      <c r="AD6" s="5" t="s">
        <v>0</v>
      </c>
      <c r="AE6" s="5" t="s">
        <v>60</v>
      </c>
      <c r="AF6" s="5" t="s">
        <v>61</v>
      </c>
      <c r="AG6" s="5" t="s">
        <v>78</v>
      </c>
      <c r="AH6" s="5" t="s">
        <v>79</v>
      </c>
      <c r="AI6" s="5" t="s">
        <v>119</v>
      </c>
      <c r="AJ6" s="5">
        <v>304</v>
      </c>
      <c r="AK6" s="5">
        <v>20230622</v>
      </c>
      <c r="AL6" s="5" t="s">
        <v>65</v>
      </c>
      <c r="AM6" s="5" t="s">
        <v>161</v>
      </c>
      <c r="AN6" s="5">
        <v>748049</v>
      </c>
      <c r="AO6" s="5">
        <v>20230331</v>
      </c>
      <c r="AP6" s="5">
        <v>6505</v>
      </c>
      <c r="AQ6" s="6">
        <v>543499.37</v>
      </c>
    </row>
    <row r="7" spans="1:43" x14ac:dyDescent="0.25">
      <c r="A7" s="5">
        <v>2023</v>
      </c>
      <c r="B7" s="5">
        <v>24</v>
      </c>
      <c r="C7" s="5" t="s">
        <v>43</v>
      </c>
      <c r="D7" s="5" t="s">
        <v>44</v>
      </c>
      <c r="E7" s="5">
        <v>96655</v>
      </c>
      <c r="F7" s="5" t="s">
        <v>45</v>
      </c>
      <c r="G7" s="5">
        <v>900</v>
      </c>
      <c r="H7" s="5" t="s">
        <v>46</v>
      </c>
      <c r="I7" s="5">
        <v>60</v>
      </c>
      <c r="J7" s="5" t="s">
        <v>47</v>
      </c>
      <c r="K7" s="5" t="s">
        <v>48</v>
      </c>
      <c r="L7" s="5" t="s">
        <v>49</v>
      </c>
      <c r="M7" s="5">
        <v>1</v>
      </c>
      <c r="N7" s="5" t="s">
        <v>50</v>
      </c>
      <c r="O7" s="5" t="s">
        <v>51</v>
      </c>
      <c r="P7" s="5" t="s">
        <v>52</v>
      </c>
      <c r="Q7" s="5" t="s">
        <v>53</v>
      </c>
      <c r="R7" s="5" t="s">
        <v>54</v>
      </c>
      <c r="S7" s="5" t="s">
        <v>55</v>
      </c>
      <c r="T7" s="5" t="s">
        <v>56</v>
      </c>
      <c r="U7" s="5" t="s">
        <v>55</v>
      </c>
      <c r="V7" s="5" t="s">
        <v>56</v>
      </c>
      <c r="W7" s="5" t="s">
        <v>57</v>
      </c>
      <c r="X7" s="5" t="s">
        <v>58</v>
      </c>
      <c r="Y7" s="5" t="s">
        <v>0</v>
      </c>
      <c r="Z7" s="5" t="s">
        <v>55</v>
      </c>
      <c r="AA7" s="5" t="s">
        <v>56</v>
      </c>
      <c r="AB7" s="5" t="s">
        <v>59</v>
      </c>
      <c r="AC7" s="5" t="s">
        <v>56</v>
      </c>
      <c r="AD7" s="5" t="s">
        <v>0</v>
      </c>
      <c r="AE7" s="5" t="s">
        <v>60</v>
      </c>
      <c r="AF7" s="5" t="s">
        <v>61</v>
      </c>
      <c r="AG7" s="5" t="s">
        <v>84</v>
      </c>
      <c r="AH7" s="5" t="s">
        <v>85</v>
      </c>
      <c r="AI7" s="5" t="s">
        <v>135</v>
      </c>
      <c r="AJ7" s="5">
        <v>430</v>
      </c>
      <c r="AK7" s="5">
        <v>20230705</v>
      </c>
      <c r="AL7" s="5" t="s">
        <v>65</v>
      </c>
      <c r="AM7" s="5" t="s">
        <v>162</v>
      </c>
      <c r="AN7" s="5">
        <v>749830</v>
      </c>
      <c r="AO7" s="5">
        <v>20230610</v>
      </c>
      <c r="AP7" s="5">
        <v>6505</v>
      </c>
      <c r="AQ7" s="6">
        <v>499156.19</v>
      </c>
    </row>
    <row r="8" spans="1:43" x14ac:dyDescent="0.25">
      <c r="A8" s="5">
        <v>2023</v>
      </c>
      <c r="B8" s="5">
        <v>22</v>
      </c>
      <c r="C8" s="5" t="s">
        <v>43</v>
      </c>
      <c r="D8" s="5" t="s">
        <v>44</v>
      </c>
      <c r="E8" s="5">
        <v>96655</v>
      </c>
      <c r="F8" s="5" t="s">
        <v>45</v>
      </c>
      <c r="G8" s="5">
        <v>900</v>
      </c>
      <c r="H8" s="5" t="s">
        <v>46</v>
      </c>
      <c r="I8" s="5">
        <v>60</v>
      </c>
      <c r="J8" s="5" t="s">
        <v>47</v>
      </c>
      <c r="K8" s="5" t="s">
        <v>48</v>
      </c>
      <c r="L8" s="5" t="s">
        <v>49</v>
      </c>
      <c r="M8" s="5">
        <v>1</v>
      </c>
      <c r="N8" s="5" t="s">
        <v>50</v>
      </c>
      <c r="O8" s="5" t="s">
        <v>51</v>
      </c>
      <c r="P8" s="5" t="s">
        <v>52</v>
      </c>
      <c r="Q8" s="5" t="s">
        <v>53</v>
      </c>
      <c r="R8" s="5" t="s">
        <v>54</v>
      </c>
      <c r="S8" s="5" t="s">
        <v>55</v>
      </c>
      <c r="T8" s="5" t="s">
        <v>56</v>
      </c>
      <c r="U8" s="5" t="s">
        <v>55</v>
      </c>
      <c r="V8" s="5" t="s">
        <v>56</v>
      </c>
      <c r="W8" s="5" t="s">
        <v>57</v>
      </c>
      <c r="X8" s="5" t="s">
        <v>58</v>
      </c>
      <c r="Y8" s="5" t="s">
        <v>0</v>
      </c>
      <c r="Z8" s="5" t="s">
        <v>55</v>
      </c>
      <c r="AA8" s="5" t="s">
        <v>56</v>
      </c>
      <c r="AB8" s="5" t="s">
        <v>59</v>
      </c>
      <c r="AC8" s="5" t="s">
        <v>56</v>
      </c>
      <c r="AD8" s="5" t="s">
        <v>0</v>
      </c>
      <c r="AE8" s="5" t="s">
        <v>60</v>
      </c>
      <c r="AF8" s="5" t="s">
        <v>61</v>
      </c>
      <c r="AG8" s="5" t="s">
        <v>84</v>
      </c>
      <c r="AH8" s="5" t="s">
        <v>85</v>
      </c>
      <c r="AI8" s="5" t="s">
        <v>135</v>
      </c>
      <c r="AJ8" s="5">
        <v>918</v>
      </c>
      <c r="AK8" s="5">
        <v>20230511</v>
      </c>
      <c r="AL8" s="5" t="s">
        <v>65</v>
      </c>
      <c r="AM8" s="5" t="s">
        <v>136</v>
      </c>
      <c r="AN8" s="5">
        <v>740684</v>
      </c>
      <c r="AO8" s="5">
        <v>20230329</v>
      </c>
      <c r="AP8" s="5">
        <v>6505</v>
      </c>
      <c r="AQ8" s="6">
        <v>446389.38</v>
      </c>
    </row>
    <row r="9" spans="1:43" x14ac:dyDescent="0.25">
      <c r="A9" s="5">
        <v>2023</v>
      </c>
      <c r="B9" s="5">
        <v>22</v>
      </c>
      <c r="C9" s="5" t="s">
        <v>43</v>
      </c>
      <c r="D9" s="5" t="s">
        <v>44</v>
      </c>
      <c r="E9" s="5">
        <v>96655</v>
      </c>
      <c r="F9" s="5" t="s">
        <v>45</v>
      </c>
      <c r="G9" s="5">
        <v>900</v>
      </c>
      <c r="H9" s="5" t="s">
        <v>46</v>
      </c>
      <c r="I9" s="5">
        <v>60</v>
      </c>
      <c r="J9" s="5" t="s">
        <v>47</v>
      </c>
      <c r="K9" s="5" t="s">
        <v>48</v>
      </c>
      <c r="L9" s="5" t="s">
        <v>49</v>
      </c>
      <c r="M9" s="5">
        <v>1</v>
      </c>
      <c r="N9" s="5" t="s">
        <v>50</v>
      </c>
      <c r="O9" s="5" t="s">
        <v>51</v>
      </c>
      <c r="P9" s="5" t="s">
        <v>52</v>
      </c>
      <c r="Q9" s="5" t="s">
        <v>53</v>
      </c>
      <c r="R9" s="5" t="s">
        <v>54</v>
      </c>
      <c r="S9" s="5" t="s">
        <v>55</v>
      </c>
      <c r="T9" s="5" t="s">
        <v>56</v>
      </c>
      <c r="U9" s="5" t="s">
        <v>55</v>
      </c>
      <c r="V9" s="5" t="s">
        <v>56</v>
      </c>
      <c r="W9" s="5" t="s">
        <v>57</v>
      </c>
      <c r="X9" s="5" t="s">
        <v>58</v>
      </c>
      <c r="Y9" s="5" t="s">
        <v>0</v>
      </c>
      <c r="Z9" s="5" t="s">
        <v>55</v>
      </c>
      <c r="AA9" s="5" t="s">
        <v>56</v>
      </c>
      <c r="AB9" s="5" t="s">
        <v>59</v>
      </c>
      <c r="AC9" s="5" t="s">
        <v>56</v>
      </c>
      <c r="AD9" s="5" t="s">
        <v>0</v>
      </c>
      <c r="AE9" s="5" t="s">
        <v>60</v>
      </c>
      <c r="AF9" s="5" t="s">
        <v>61</v>
      </c>
      <c r="AG9" s="5" t="s">
        <v>78</v>
      </c>
      <c r="AH9" s="5" t="s">
        <v>79</v>
      </c>
      <c r="AI9" s="5" t="s">
        <v>119</v>
      </c>
      <c r="AJ9" s="5">
        <v>673</v>
      </c>
      <c r="AK9" s="5">
        <v>20230420</v>
      </c>
      <c r="AL9" s="5" t="s">
        <v>65</v>
      </c>
      <c r="AM9" s="5" t="s">
        <v>134</v>
      </c>
      <c r="AN9" s="5">
        <v>737927</v>
      </c>
      <c r="AO9" s="5">
        <v>20230301</v>
      </c>
      <c r="AP9" s="5">
        <v>6505</v>
      </c>
      <c r="AQ9" s="6">
        <v>348384.91</v>
      </c>
    </row>
    <row r="10" spans="1:43" x14ac:dyDescent="0.25">
      <c r="A10" s="5">
        <v>2023</v>
      </c>
      <c r="B10" s="5">
        <v>25</v>
      </c>
      <c r="C10" s="5" t="s">
        <v>43</v>
      </c>
      <c r="D10" s="5" t="s">
        <v>44</v>
      </c>
      <c r="E10" s="5">
        <v>96655</v>
      </c>
      <c r="F10" s="5" t="s">
        <v>45</v>
      </c>
      <c r="G10" s="5">
        <v>900</v>
      </c>
      <c r="H10" s="5" t="s">
        <v>46</v>
      </c>
      <c r="I10" s="5">
        <v>60</v>
      </c>
      <c r="J10" s="5" t="s">
        <v>47</v>
      </c>
      <c r="K10" s="5" t="s">
        <v>48</v>
      </c>
      <c r="L10" s="5" t="s">
        <v>49</v>
      </c>
      <c r="M10" s="5">
        <v>1</v>
      </c>
      <c r="N10" s="5" t="s">
        <v>50</v>
      </c>
      <c r="O10" s="5" t="s">
        <v>51</v>
      </c>
      <c r="P10" s="5" t="s">
        <v>52</v>
      </c>
      <c r="Q10" s="5" t="s">
        <v>53</v>
      </c>
      <c r="R10" s="5" t="s">
        <v>54</v>
      </c>
      <c r="S10" s="5" t="s">
        <v>55</v>
      </c>
      <c r="T10" s="5" t="s">
        <v>56</v>
      </c>
      <c r="U10" s="5" t="s">
        <v>55</v>
      </c>
      <c r="V10" s="5" t="s">
        <v>56</v>
      </c>
      <c r="W10" s="5" t="s">
        <v>57</v>
      </c>
      <c r="X10" s="5" t="s">
        <v>58</v>
      </c>
      <c r="Y10" s="5" t="s">
        <v>0</v>
      </c>
      <c r="Z10" s="5" t="s">
        <v>55</v>
      </c>
      <c r="AA10" s="5" t="s">
        <v>56</v>
      </c>
      <c r="AB10" s="5" t="s">
        <v>59</v>
      </c>
      <c r="AC10" s="5" t="s">
        <v>56</v>
      </c>
      <c r="AD10" s="5" t="s">
        <v>0</v>
      </c>
      <c r="AE10" s="5" t="s">
        <v>60</v>
      </c>
      <c r="AF10" s="5" t="s">
        <v>61</v>
      </c>
      <c r="AG10" s="5" t="s">
        <v>76</v>
      </c>
      <c r="AH10" s="5" t="s">
        <v>77</v>
      </c>
      <c r="AI10" s="5" t="s">
        <v>117</v>
      </c>
      <c r="AJ10" s="5">
        <v>595</v>
      </c>
      <c r="AK10" s="5">
        <v>20230721</v>
      </c>
      <c r="AL10" s="5" t="s">
        <v>65</v>
      </c>
      <c r="AM10" s="5" t="s">
        <v>167</v>
      </c>
      <c r="AN10" s="5">
        <v>753340</v>
      </c>
      <c r="AO10" s="5">
        <v>20230630</v>
      </c>
      <c r="AP10" s="5">
        <v>6505</v>
      </c>
      <c r="AQ10" s="6">
        <v>345721.39</v>
      </c>
    </row>
    <row r="11" spans="1:43" x14ac:dyDescent="0.25">
      <c r="A11" s="5">
        <v>2023</v>
      </c>
      <c r="B11" s="5">
        <v>15</v>
      </c>
      <c r="C11" s="5" t="s">
        <v>43</v>
      </c>
      <c r="D11" s="5" t="s">
        <v>44</v>
      </c>
      <c r="E11" s="5">
        <v>96655</v>
      </c>
      <c r="F11" s="5" t="s">
        <v>45</v>
      </c>
      <c r="G11" s="5">
        <v>900</v>
      </c>
      <c r="H11" s="5" t="s">
        <v>46</v>
      </c>
      <c r="I11" s="5">
        <v>60</v>
      </c>
      <c r="J11" s="5" t="s">
        <v>47</v>
      </c>
      <c r="K11" s="5" t="s">
        <v>48</v>
      </c>
      <c r="L11" s="5" t="s">
        <v>49</v>
      </c>
      <c r="M11" s="5">
        <v>1</v>
      </c>
      <c r="N11" s="5" t="s">
        <v>50</v>
      </c>
      <c r="O11" s="5" t="s">
        <v>51</v>
      </c>
      <c r="P11" s="5" t="s">
        <v>52</v>
      </c>
      <c r="Q11" s="5" t="s">
        <v>53</v>
      </c>
      <c r="R11" s="5" t="s">
        <v>54</v>
      </c>
      <c r="S11" s="5" t="s">
        <v>55</v>
      </c>
      <c r="T11" s="5" t="s">
        <v>56</v>
      </c>
      <c r="U11" s="5" t="s">
        <v>55</v>
      </c>
      <c r="V11" s="5" t="s">
        <v>56</v>
      </c>
      <c r="W11" s="5" t="s">
        <v>57</v>
      </c>
      <c r="X11" s="5" t="s">
        <v>58</v>
      </c>
      <c r="Y11" s="5" t="s">
        <v>0</v>
      </c>
      <c r="Z11" s="5" t="s">
        <v>55</v>
      </c>
      <c r="AA11" s="5" t="s">
        <v>56</v>
      </c>
      <c r="AB11" s="5" t="s">
        <v>59</v>
      </c>
      <c r="AC11" s="5" t="s">
        <v>56</v>
      </c>
      <c r="AD11" s="5" t="s">
        <v>0</v>
      </c>
      <c r="AE11" s="5" t="s">
        <v>60</v>
      </c>
      <c r="AF11" s="5" t="s">
        <v>61</v>
      </c>
      <c r="AG11" s="5" t="s">
        <v>86</v>
      </c>
      <c r="AH11" s="5" t="s">
        <v>87</v>
      </c>
      <c r="AI11" s="5" t="s">
        <v>112</v>
      </c>
      <c r="AJ11" s="5">
        <v>460</v>
      </c>
      <c r="AK11" s="5">
        <v>20220907</v>
      </c>
      <c r="AL11" s="5" t="s">
        <v>65</v>
      </c>
      <c r="AM11" s="5" t="s">
        <v>113</v>
      </c>
      <c r="AN11" s="5">
        <v>708083</v>
      </c>
      <c r="AO11" s="5">
        <v>20220909</v>
      </c>
      <c r="AP11" s="5">
        <v>6510</v>
      </c>
      <c r="AQ11" s="6">
        <v>340000</v>
      </c>
    </row>
    <row r="12" spans="1:43" x14ac:dyDescent="0.25">
      <c r="A12" s="5">
        <v>2023</v>
      </c>
      <c r="B12" s="5">
        <v>23</v>
      </c>
      <c r="C12" s="5" t="s">
        <v>43</v>
      </c>
      <c r="D12" s="5" t="s">
        <v>44</v>
      </c>
      <c r="E12" s="5">
        <v>96655</v>
      </c>
      <c r="F12" s="5" t="s">
        <v>45</v>
      </c>
      <c r="G12" s="5">
        <v>900</v>
      </c>
      <c r="H12" s="5" t="s">
        <v>46</v>
      </c>
      <c r="I12" s="5">
        <v>60</v>
      </c>
      <c r="J12" s="5" t="s">
        <v>47</v>
      </c>
      <c r="K12" s="5" t="s">
        <v>48</v>
      </c>
      <c r="L12" s="5" t="s">
        <v>49</v>
      </c>
      <c r="M12" s="5">
        <v>1</v>
      </c>
      <c r="N12" s="5" t="s">
        <v>50</v>
      </c>
      <c r="O12" s="5" t="s">
        <v>51</v>
      </c>
      <c r="P12" s="5" t="s">
        <v>52</v>
      </c>
      <c r="Q12" s="5" t="s">
        <v>53</v>
      </c>
      <c r="R12" s="5" t="s">
        <v>54</v>
      </c>
      <c r="S12" s="5" t="s">
        <v>55</v>
      </c>
      <c r="T12" s="5" t="s">
        <v>56</v>
      </c>
      <c r="U12" s="5" t="s">
        <v>55</v>
      </c>
      <c r="V12" s="5" t="s">
        <v>56</v>
      </c>
      <c r="W12" s="5" t="s">
        <v>57</v>
      </c>
      <c r="X12" s="5" t="s">
        <v>58</v>
      </c>
      <c r="Y12" s="5" t="s">
        <v>0</v>
      </c>
      <c r="Z12" s="5" t="s">
        <v>55</v>
      </c>
      <c r="AA12" s="5" t="s">
        <v>56</v>
      </c>
      <c r="AB12" s="5" t="s">
        <v>59</v>
      </c>
      <c r="AC12" s="5" t="s">
        <v>56</v>
      </c>
      <c r="AD12" s="5" t="s">
        <v>0</v>
      </c>
      <c r="AE12" s="5" t="s">
        <v>60</v>
      </c>
      <c r="AF12" s="5" t="s">
        <v>61</v>
      </c>
      <c r="AG12" s="5" t="s">
        <v>78</v>
      </c>
      <c r="AH12" s="5" t="s">
        <v>79</v>
      </c>
      <c r="AI12" s="5" t="s">
        <v>119</v>
      </c>
      <c r="AJ12" s="5" t="s">
        <v>139</v>
      </c>
      <c r="AK12" s="5">
        <v>20230525</v>
      </c>
      <c r="AL12" s="5" t="s">
        <v>65</v>
      </c>
      <c r="AM12" s="5" t="s">
        <v>141</v>
      </c>
      <c r="AN12" s="5">
        <v>743301</v>
      </c>
      <c r="AO12" s="5">
        <v>20230510</v>
      </c>
      <c r="AP12" s="5">
        <v>6505</v>
      </c>
      <c r="AQ12" s="6">
        <v>332276.76</v>
      </c>
    </row>
    <row r="13" spans="1:43" x14ac:dyDescent="0.25">
      <c r="A13" s="5">
        <v>2023</v>
      </c>
      <c r="B13" s="5">
        <v>21</v>
      </c>
      <c r="C13" s="5" t="s">
        <v>43</v>
      </c>
      <c r="D13" s="5" t="s">
        <v>44</v>
      </c>
      <c r="E13" s="5">
        <v>96655</v>
      </c>
      <c r="F13" s="5" t="s">
        <v>45</v>
      </c>
      <c r="G13" s="5">
        <v>900</v>
      </c>
      <c r="H13" s="5" t="s">
        <v>46</v>
      </c>
      <c r="I13" s="5">
        <v>60</v>
      </c>
      <c r="J13" s="5" t="s">
        <v>47</v>
      </c>
      <c r="K13" s="5" t="s">
        <v>48</v>
      </c>
      <c r="L13" s="5" t="s">
        <v>49</v>
      </c>
      <c r="M13" s="5">
        <v>1</v>
      </c>
      <c r="N13" s="5" t="s">
        <v>50</v>
      </c>
      <c r="O13" s="5" t="s">
        <v>51</v>
      </c>
      <c r="P13" s="5" t="s">
        <v>52</v>
      </c>
      <c r="Q13" s="5" t="s">
        <v>53</v>
      </c>
      <c r="R13" s="5" t="s">
        <v>54</v>
      </c>
      <c r="S13" s="5" t="s">
        <v>55</v>
      </c>
      <c r="T13" s="5" t="s">
        <v>56</v>
      </c>
      <c r="U13" s="5" t="s">
        <v>55</v>
      </c>
      <c r="V13" s="5" t="s">
        <v>56</v>
      </c>
      <c r="W13" s="5" t="s">
        <v>57</v>
      </c>
      <c r="X13" s="5" t="s">
        <v>58</v>
      </c>
      <c r="Y13" s="5" t="s">
        <v>0</v>
      </c>
      <c r="Z13" s="5" t="s">
        <v>55</v>
      </c>
      <c r="AA13" s="5" t="s">
        <v>56</v>
      </c>
      <c r="AB13" s="5" t="s">
        <v>59</v>
      </c>
      <c r="AC13" s="5" t="s">
        <v>56</v>
      </c>
      <c r="AD13" s="5" t="s">
        <v>0</v>
      </c>
      <c r="AE13" s="5" t="s">
        <v>60</v>
      </c>
      <c r="AF13" s="5" t="s">
        <v>61</v>
      </c>
      <c r="AG13" s="5" t="s">
        <v>78</v>
      </c>
      <c r="AH13" s="5" t="s">
        <v>79</v>
      </c>
      <c r="AI13" s="5" t="s">
        <v>119</v>
      </c>
      <c r="AJ13" s="5">
        <v>344</v>
      </c>
      <c r="AK13" s="5">
        <v>20230317</v>
      </c>
      <c r="AL13" s="5" t="s">
        <v>65</v>
      </c>
      <c r="AM13" s="5" t="s">
        <v>130</v>
      </c>
      <c r="AN13" s="5">
        <v>733113</v>
      </c>
      <c r="AO13" s="5">
        <v>20230131</v>
      </c>
      <c r="AP13" s="5">
        <v>6505</v>
      </c>
      <c r="AQ13" s="6">
        <v>317340.46000000002</v>
      </c>
    </row>
    <row r="14" spans="1:43" x14ac:dyDescent="0.25">
      <c r="A14" s="5">
        <v>2023</v>
      </c>
      <c r="B14" s="5">
        <v>24</v>
      </c>
      <c r="C14" s="5" t="s">
        <v>43</v>
      </c>
      <c r="D14" s="5" t="s">
        <v>44</v>
      </c>
      <c r="E14" s="5">
        <v>96655</v>
      </c>
      <c r="F14" s="5" t="s">
        <v>45</v>
      </c>
      <c r="G14" s="5">
        <v>900</v>
      </c>
      <c r="H14" s="5" t="s">
        <v>46</v>
      </c>
      <c r="I14" s="5">
        <v>60</v>
      </c>
      <c r="J14" s="5" t="s">
        <v>47</v>
      </c>
      <c r="K14" s="5" t="s">
        <v>48</v>
      </c>
      <c r="L14" s="5" t="s">
        <v>49</v>
      </c>
      <c r="M14" s="5">
        <v>1</v>
      </c>
      <c r="N14" s="5" t="s">
        <v>50</v>
      </c>
      <c r="O14" s="5" t="s">
        <v>51</v>
      </c>
      <c r="P14" s="5" t="s">
        <v>52</v>
      </c>
      <c r="Q14" s="5" t="s">
        <v>53</v>
      </c>
      <c r="R14" s="5" t="s">
        <v>54</v>
      </c>
      <c r="S14" s="5" t="s">
        <v>55</v>
      </c>
      <c r="T14" s="5" t="s">
        <v>56</v>
      </c>
      <c r="U14" s="5" t="s">
        <v>55</v>
      </c>
      <c r="V14" s="5" t="s">
        <v>56</v>
      </c>
      <c r="W14" s="5" t="s">
        <v>57</v>
      </c>
      <c r="X14" s="5" t="s">
        <v>58</v>
      </c>
      <c r="Y14" s="5" t="s">
        <v>0</v>
      </c>
      <c r="Z14" s="5" t="s">
        <v>55</v>
      </c>
      <c r="AA14" s="5" t="s">
        <v>56</v>
      </c>
      <c r="AB14" s="5" t="s">
        <v>59</v>
      </c>
      <c r="AC14" s="5" t="s">
        <v>56</v>
      </c>
      <c r="AD14" s="5" t="s">
        <v>0</v>
      </c>
      <c r="AE14" s="5" t="s">
        <v>60</v>
      </c>
      <c r="AF14" s="5" t="s">
        <v>61</v>
      </c>
      <c r="AG14" s="5" t="s">
        <v>76</v>
      </c>
      <c r="AH14" s="5" t="s">
        <v>77</v>
      </c>
      <c r="AI14" s="5" t="s">
        <v>114</v>
      </c>
      <c r="AJ14" s="5">
        <v>309</v>
      </c>
      <c r="AK14" s="5">
        <v>20230622</v>
      </c>
      <c r="AL14" s="5" t="s">
        <v>65</v>
      </c>
      <c r="AM14" s="5" t="s">
        <v>159</v>
      </c>
      <c r="AN14" s="5">
        <v>747907</v>
      </c>
      <c r="AO14" s="5">
        <v>20230430</v>
      </c>
      <c r="AP14" s="5">
        <v>6505</v>
      </c>
      <c r="AQ14" s="6">
        <v>314109.37</v>
      </c>
    </row>
    <row r="15" spans="1:43" x14ac:dyDescent="0.25">
      <c r="A15" s="5">
        <v>2023</v>
      </c>
      <c r="B15" s="5">
        <v>22</v>
      </c>
      <c r="C15" s="5" t="s">
        <v>43</v>
      </c>
      <c r="D15" s="5" t="s">
        <v>44</v>
      </c>
      <c r="E15" s="5">
        <v>96655</v>
      </c>
      <c r="F15" s="5" t="s">
        <v>45</v>
      </c>
      <c r="G15" s="5">
        <v>900</v>
      </c>
      <c r="H15" s="5" t="s">
        <v>46</v>
      </c>
      <c r="I15" s="5">
        <v>60</v>
      </c>
      <c r="J15" s="5" t="s">
        <v>47</v>
      </c>
      <c r="K15" s="5" t="s">
        <v>48</v>
      </c>
      <c r="L15" s="5" t="s">
        <v>49</v>
      </c>
      <c r="M15" s="5">
        <v>1</v>
      </c>
      <c r="N15" s="5" t="s">
        <v>50</v>
      </c>
      <c r="O15" s="5" t="s">
        <v>51</v>
      </c>
      <c r="P15" s="5" t="s">
        <v>52</v>
      </c>
      <c r="Q15" s="5" t="s">
        <v>53</v>
      </c>
      <c r="R15" s="5" t="s">
        <v>54</v>
      </c>
      <c r="S15" s="5" t="s">
        <v>55</v>
      </c>
      <c r="T15" s="5" t="s">
        <v>56</v>
      </c>
      <c r="U15" s="5" t="s">
        <v>55</v>
      </c>
      <c r="V15" s="5" t="s">
        <v>56</v>
      </c>
      <c r="W15" s="5" t="s">
        <v>57</v>
      </c>
      <c r="X15" s="5" t="s">
        <v>58</v>
      </c>
      <c r="Y15" s="5" t="s">
        <v>0</v>
      </c>
      <c r="Z15" s="5" t="s">
        <v>55</v>
      </c>
      <c r="AA15" s="5" t="s">
        <v>56</v>
      </c>
      <c r="AB15" s="5" t="s">
        <v>59</v>
      </c>
      <c r="AC15" s="5" t="s">
        <v>56</v>
      </c>
      <c r="AD15" s="5" t="s">
        <v>0</v>
      </c>
      <c r="AE15" s="5" t="s">
        <v>60</v>
      </c>
      <c r="AF15" s="5" t="s">
        <v>61</v>
      </c>
      <c r="AG15" s="5" t="s">
        <v>76</v>
      </c>
      <c r="AH15" s="5" t="s">
        <v>77</v>
      </c>
      <c r="AI15" s="5" t="s">
        <v>114</v>
      </c>
      <c r="AJ15" s="5">
        <v>678</v>
      </c>
      <c r="AK15" s="5">
        <v>20230420</v>
      </c>
      <c r="AL15" s="5" t="s">
        <v>65</v>
      </c>
      <c r="AM15" s="5" t="s">
        <v>132</v>
      </c>
      <c r="AN15" s="5">
        <v>737688</v>
      </c>
      <c r="AO15" s="5">
        <v>20230417</v>
      </c>
      <c r="AP15" s="5">
        <v>6505</v>
      </c>
      <c r="AQ15" s="6">
        <v>291853.48</v>
      </c>
    </row>
    <row r="16" spans="1:43" x14ac:dyDescent="0.25">
      <c r="A16" s="5">
        <v>2023</v>
      </c>
      <c r="B16" s="5">
        <v>16</v>
      </c>
      <c r="C16" s="5" t="s">
        <v>43</v>
      </c>
      <c r="D16" s="5" t="s">
        <v>44</v>
      </c>
      <c r="E16" s="5">
        <v>96655</v>
      </c>
      <c r="F16" s="5" t="s">
        <v>45</v>
      </c>
      <c r="G16" s="5">
        <v>900</v>
      </c>
      <c r="H16" s="5" t="s">
        <v>46</v>
      </c>
      <c r="I16" s="5">
        <v>60</v>
      </c>
      <c r="J16" s="5" t="s">
        <v>47</v>
      </c>
      <c r="K16" s="5" t="s">
        <v>48</v>
      </c>
      <c r="L16" s="5" t="s">
        <v>49</v>
      </c>
      <c r="M16" s="5">
        <v>1</v>
      </c>
      <c r="N16" s="5" t="s">
        <v>50</v>
      </c>
      <c r="O16" s="5" t="s">
        <v>51</v>
      </c>
      <c r="P16" s="5" t="s">
        <v>52</v>
      </c>
      <c r="Q16" s="5" t="s">
        <v>53</v>
      </c>
      <c r="R16" s="5" t="s">
        <v>54</v>
      </c>
      <c r="S16" s="5" t="s">
        <v>55</v>
      </c>
      <c r="T16" s="5" t="s">
        <v>56</v>
      </c>
      <c r="U16" s="5" t="s">
        <v>55</v>
      </c>
      <c r="V16" s="5" t="s">
        <v>56</v>
      </c>
      <c r="W16" s="5" t="s">
        <v>57</v>
      </c>
      <c r="X16" s="5" t="s">
        <v>58</v>
      </c>
      <c r="Y16" s="5" t="s">
        <v>0</v>
      </c>
      <c r="Z16" s="5" t="s">
        <v>55</v>
      </c>
      <c r="AA16" s="5" t="s">
        <v>56</v>
      </c>
      <c r="AB16" s="5" t="s">
        <v>59</v>
      </c>
      <c r="AC16" s="5" t="s">
        <v>56</v>
      </c>
      <c r="AD16" s="5" t="s">
        <v>0</v>
      </c>
      <c r="AE16" s="5" t="s">
        <v>60</v>
      </c>
      <c r="AF16" s="5" t="s">
        <v>61</v>
      </c>
      <c r="AG16" s="5" t="s">
        <v>76</v>
      </c>
      <c r="AH16" s="5" t="s">
        <v>77</v>
      </c>
      <c r="AI16" s="5" t="s">
        <v>117</v>
      </c>
      <c r="AJ16" s="5" t="s">
        <v>115</v>
      </c>
      <c r="AK16" s="5">
        <v>20221110</v>
      </c>
      <c r="AL16" s="5" t="s">
        <v>65</v>
      </c>
      <c r="AM16" s="5" t="s">
        <v>118</v>
      </c>
      <c r="AN16" s="5">
        <v>715662</v>
      </c>
      <c r="AO16" s="5">
        <v>20221031</v>
      </c>
      <c r="AP16" s="5">
        <v>6505</v>
      </c>
      <c r="AQ16" s="6">
        <v>286648.8</v>
      </c>
    </row>
    <row r="17" spans="1:43" x14ac:dyDescent="0.25">
      <c r="A17" s="5">
        <v>2023</v>
      </c>
      <c r="B17" s="5">
        <v>24</v>
      </c>
      <c r="C17" s="5" t="s">
        <v>43</v>
      </c>
      <c r="D17" s="5" t="s">
        <v>44</v>
      </c>
      <c r="E17" s="5">
        <v>96655</v>
      </c>
      <c r="F17" s="5" t="s">
        <v>45</v>
      </c>
      <c r="G17" s="5">
        <v>900</v>
      </c>
      <c r="H17" s="5" t="s">
        <v>46</v>
      </c>
      <c r="I17" s="5">
        <v>60</v>
      </c>
      <c r="J17" s="5" t="s">
        <v>47</v>
      </c>
      <c r="K17" s="5" t="s">
        <v>48</v>
      </c>
      <c r="L17" s="5" t="s">
        <v>49</v>
      </c>
      <c r="M17" s="5">
        <v>1</v>
      </c>
      <c r="N17" s="5" t="s">
        <v>50</v>
      </c>
      <c r="O17" s="5" t="s">
        <v>51</v>
      </c>
      <c r="P17" s="5" t="s">
        <v>52</v>
      </c>
      <c r="Q17" s="5" t="s">
        <v>53</v>
      </c>
      <c r="R17" s="5" t="s">
        <v>54</v>
      </c>
      <c r="S17" s="5" t="s">
        <v>55</v>
      </c>
      <c r="T17" s="5" t="s">
        <v>56</v>
      </c>
      <c r="U17" s="5" t="s">
        <v>55</v>
      </c>
      <c r="V17" s="5" t="s">
        <v>56</v>
      </c>
      <c r="W17" s="5" t="s">
        <v>57</v>
      </c>
      <c r="X17" s="5" t="s">
        <v>58</v>
      </c>
      <c r="Y17" s="5" t="s">
        <v>0</v>
      </c>
      <c r="Z17" s="5" t="s">
        <v>55</v>
      </c>
      <c r="AA17" s="5" t="s">
        <v>56</v>
      </c>
      <c r="AB17" s="5" t="s">
        <v>59</v>
      </c>
      <c r="AC17" s="5" t="s">
        <v>56</v>
      </c>
      <c r="AD17" s="5" t="s">
        <v>0</v>
      </c>
      <c r="AE17" s="5" t="s">
        <v>60</v>
      </c>
      <c r="AF17" s="5" t="s">
        <v>61</v>
      </c>
      <c r="AG17" s="5" t="s">
        <v>74</v>
      </c>
      <c r="AH17" s="5" t="s">
        <v>75</v>
      </c>
      <c r="AI17" s="5" t="s">
        <v>122</v>
      </c>
      <c r="AJ17" s="5">
        <v>284</v>
      </c>
      <c r="AK17" s="5">
        <v>20230621</v>
      </c>
      <c r="AL17" s="5" t="s">
        <v>65</v>
      </c>
      <c r="AM17" s="5" t="s">
        <v>158</v>
      </c>
      <c r="AN17" s="5">
        <v>747541</v>
      </c>
      <c r="AO17" s="5">
        <v>20230531</v>
      </c>
      <c r="AP17" s="5">
        <v>6505</v>
      </c>
      <c r="AQ17" s="6">
        <v>283757.92</v>
      </c>
    </row>
    <row r="18" spans="1:43" x14ac:dyDescent="0.25">
      <c r="A18" s="5">
        <v>2023</v>
      </c>
      <c r="B18" s="5">
        <v>18</v>
      </c>
      <c r="C18" s="5" t="s">
        <v>43</v>
      </c>
      <c r="D18" s="5" t="s">
        <v>44</v>
      </c>
      <c r="E18" s="5">
        <v>96655</v>
      </c>
      <c r="F18" s="5" t="s">
        <v>45</v>
      </c>
      <c r="G18" s="5">
        <v>900</v>
      </c>
      <c r="H18" s="5" t="s">
        <v>46</v>
      </c>
      <c r="I18" s="5">
        <v>60</v>
      </c>
      <c r="J18" s="5" t="s">
        <v>47</v>
      </c>
      <c r="K18" s="5" t="s">
        <v>48</v>
      </c>
      <c r="L18" s="5" t="s">
        <v>49</v>
      </c>
      <c r="M18" s="5">
        <v>1</v>
      </c>
      <c r="N18" s="5" t="s">
        <v>50</v>
      </c>
      <c r="O18" s="5" t="s">
        <v>51</v>
      </c>
      <c r="P18" s="5" t="s">
        <v>52</v>
      </c>
      <c r="Q18" s="5" t="s">
        <v>53</v>
      </c>
      <c r="R18" s="5" t="s">
        <v>54</v>
      </c>
      <c r="S18" s="5" t="s">
        <v>55</v>
      </c>
      <c r="T18" s="5" t="s">
        <v>56</v>
      </c>
      <c r="U18" s="5" t="s">
        <v>55</v>
      </c>
      <c r="V18" s="5" t="s">
        <v>56</v>
      </c>
      <c r="W18" s="5" t="s">
        <v>57</v>
      </c>
      <c r="X18" s="5" t="s">
        <v>58</v>
      </c>
      <c r="Y18" s="5" t="s">
        <v>0</v>
      </c>
      <c r="Z18" s="5" t="s">
        <v>55</v>
      </c>
      <c r="AA18" s="5" t="s">
        <v>56</v>
      </c>
      <c r="AB18" s="5" t="s">
        <v>59</v>
      </c>
      <c r="AC18" s="5" t="s">
        <v>56</v>
      </c>
      <c r="AD18" s="5" t="s">
        <v>0</v>
      </c>
      <c r="AE18" s="5" t="s">
        <v>60</v>
      </c>
      <c r="AF18" s="5" t="s">
        <v>61</v>
      </c>
      <c r="AG18" s="5" t="s">
        <v>78</v>
      </c>
      <c r="AH18" s="5" t="s">
        <v>79</v>
      </c>
      <c r="AI18" s="5" t="s">
        <v>119</v>
      </c>
      <c r="AJ18" s="5">
        <v>507</v>
      </c>
      <c r="AK18" s="5">
        <v>20221227</v>
      </c>
      <c r="AL18" s="5" t="s">
        <v>65</v>
      </c>
      <c r="AM18" s="5" t="s">
        <v>121</v>
      </c>
      <c r="AN18" s="5">
        <v>721284</v>
      </c>
      <c r="AO18" s="5">
        <v>20221031</v>
      </c>
      <c r="AP18" s="5">
        <v>6505</v>
      </c>
      <c r="AQ18" s="6">
        <v>256440.48</v>
      </c>
    </row>
    <row r="19" spans="1:43" x14ac:dyDescent="0.25">
      <c r="A19" s="5">
        <v>2023</v>
      </c>
      <c r="B19" s="5">
        <v>23</v>
      </c>
      <c r="C19" s="5" t="s">
        <v>43</v>
      </c>
      <c r="D19" s="5" t="s">
        <v>44</v>
      </c>
      <c r="E19" s="5">
        <v>96655</v>
      </c>
      <c r="F19" s="5" t="s">
        <v>45</v>
      </c>
      <c r="G19" s="5">
        <v>900</v>
      </c>
      <c r="H19" s="5" t="s">
        <v>46</v>
      </c>
      <c r="I19" s="5">
        <v>60</v>
      </c>
      <c r="J19" s="5" t="s">
        <v>47</v>
      </c>
      <c r="K19" s="5" t="s">
        <v>48</v>
      </c>
      <c r="L19" s="5" t="s">
        <v>49</v>
      </c>
      <c r="M19" s="5">
        <v>1</v>
      </c>
      <c r="N19" s="5" t="s">
        <v>50</v>
      </c>
      <c r="O19" s="5" t="s">
        <v>51</v>
      </c>
      <c r="P19" s="5" t="s">
        <v>52</v>
      </c>
      <c r="Q19" s="5" t="s">
        <v>53</v>
      </c>
      <c r="R19" s="5" t="s">
        <v>54</v>
      </c>
      <c r="S19" s="5" t="s">
        <v>55</v>
      </c>
      <c r="T19" s="5" t="s">
        <v>56</v>
      </c>
      <c r="U19" s="5" t="s">
        <v>55</v>
      </c>
      <c r="V19" s="5" t="s">
        <v>56</v>
      </c>
      <c r="W19" s="5" t="s">
        <v>57</v>
      </c>
      <c r="X19" s="5" t="s">
        <v>58</v>
      </c>
      <c r="Y19" s="5" t="s">
        <v>0</v>
      </c>
      <c r="Z19" s="5" t="s">
        <v>55</v>
      </c>
      <c r="AA19" s="5" t="s">
        <v>56</v>
      </c>
      <c r="AB19" s="5" t="s">
        <v>59</v>
      </c>
      <c r="AC19" s="5" t="s">
        <v>56</v>
      </c>
      <c r="AD19" s="5" t="s">
        <v>0</v>
      </c>
      <c r="AE19" s="5" t="s">
        <v>60</v>
      </c>
      <c r="AF19" s="5" t="s">
        <v>61</v>
      </c>
      <c r="AG19" s="5" t="s">
        <v>74</v>
      </c>
      <c r="AH19" s="5" t="s">
        <v>75</v>
      </c>
      <c r="AI19" s="5" t="s">
        <v>122</v>
      </c>
      <c r="AJ19" s="5" t="s">
        <v>139</v>
      </c>
      <c r="AK19" s="5">
        <v>20230525</v>
      </c>
      <c r="AL19" s="5" t="s">
        <v>65</v>
      </c>
      <c r="AM19" s="5" t="s">
        <v>140</v>
      </c>
      <c r="AN19" s="5">
        <v>743298</v>
      </c>
      <c r="AO19" s="5">
        <v>20230501</v>
      </c>
      <c r="AP19" s="5">
        <v>6505</v>
      </c>
      <c r="AQ19" s="6">
        <v>255992</v>
      </c>
    </row>
    <row r="20" spans="1:43" x14ac:dyDescent="0.25">
      <c r="A20" s="5">
        <v>2023</v>
      </c>
      <c r="B20" s="5">
        <v>19</v>
      </c>
      <c r="C20" s="5" t="s">
        <v>43</v>
      </c>
      <c r="D20" s="5" t="s">
        <v>44</v>
      </c>
      <c r="E20" s="5">
        <v>96655</v>
      </c>
      <c r="F20" s="5" t="s">
        <v>45</v>
      </c>
      <c r="G20" s="5">
        <v>900</v>
      </c>
      <c r="H20" s="5" t="s">
        <v>46</v>
      </c>
      <c r="I20" s="5">
        <v>60</v>
      </c>
      <c r="J20" s="5" t="s">
        <v>47</v>
      </c>
      <c r="K20" s="5" t="s">
        <v>48</v>
      </c>
      <c r="L20" s="5" t="s">
        <v>49</v>
      </c>
      <c r="M20" s="5">
        <v>1</v>
      </c>
      <c r="N20" s="5" t="s">
        <v>50</v>
      </c>
      <c r="O20" s="5" t="s">
        <v>51</v>
      </c>
      <c r="P20" s="5" t="s">
        <v>52</v>
      </c>
      <c r="Q20" s="5" t="s">
        <v>53</v>
      </c>
      <c r="R20" s="5" t="s">
        <v>54</v>
      </c>
      <c r="S20" s="5" t="s">
        <v>55</v>
      </c>
      <c r="T20" s="5" t="s">
        <v>56</v>
      </c>
      <c r="U20" s="5" t="s">
        <v>55</v>
      </c>
      <c r="V20" s="5" t="s">
        <v>56</v>
      </c>
      <c r="W20" s="5" t="s">
        <v>57</v>
      </c>
      <c r="X20" s="5" t="s">
        <v>58</v>
      </c>
      <c r="Y20" s="5" t="s">
        <v>0</v>
      </c>
      <c r="Z20" s="5" t="s">
        <v>55</v>
      </c>
      <c r="AA20" s="5" t="s">
        <v>56</v>
      </c>
      <c r="AB20" s="5" t="s">
        <v>59</v>
      </c>
      <c r="AC20" s="5" t="s">
        <v>56</v>
      </c>
      <c r="AD20" s="5" t="s">
        <v>0</v>
      </c>
      <c r="AE20" s="5" t="s">
        <v>60</v>
      </c>
      <c r="AF20" s="5" t="s">
        <v>61</v>
      </c>
      <c r="AG20" s="5" t="s">
        <v>78</v>
      </c>
      <c r="AH20" s="5" t="s">
        <v>79</v>
      </c>
      <c r="AI20" s="5" t="s">
        <v>119</v>
      </c>
      <c r="AJ20" s="5">
        <v>709</v>
      </c>
      <c r="AK20" s="5">
        <v>20230123</v>
      </c>
      <c r="AL20" s="5" t="s">
        <v>65</v>
      </c>
      <c r="AM20" s="5" t="s">
        <v>126</v>
      </c>
      <c r="AN20" s="5">
        <v>724073</v>
      </c>
      <c r="AO20" s="5">
        <v>20221130</v>
      </c>
      <c r="AP20" s="5">
        <v>6505</v>
      </c>
      <c r="AQ20" s="6">
        <v>241267.54</v>
      </c>
    </row>
    <row r="21" spans="1:43" x14ac:dyDescent="0.25">
      <c r="A21" s="5">
        <v>2023</v>
      </c>
      <c r="B21" s="5">
        <v>22</v>
      </c>
      <c r="C21" s="5" t="s">
        <v>171</v>
      </c>
      <c r="D21" s="5" t="s">
        <v>172</v>
      </c>
      <c r="E21" s="5">
        <v>96655</v>
      </c>
      <c r="F21" s="5" t="s">
        <v>45</v>
      </c>
      <c r="G21" s="5">
        <v>900</v>
      </c>
      <c r="H21" s="5" t="s">
        <v>46</v>
      </c>
      <c r="I21" s="5">
        <v>60</v>
      </c>
      <c r="J21" s="5" t="s">
        <v>47</v>
      </c>
      <c r="K21" s="5" t="s">
        <v>173</v>
      </c>
      <c r="L21" s="5" t="s">
        <v>174</v>
      </c>
      <c r="M21" s="5">
        <v>1</v>
      </c>
      <c r="N21" s="5" t="s">
        <v>50</v>
      </c>
      <c r="O21" s="5" t="s">
        <v>51</v>
      </c>
      <c r="P21" s="5" t="s">
        <v>52</v>
      </c>
      <c r="Q21" s="5" t="s">
        <v>53</v>
      </c>
      <c r="R21" s="5" t="s">
        <v>54</v>
      </c>
      <c r="S21" s="5" t="s">
        <v>55</v>
      </c>
      <c r="T21" s="5" t="s">
        <v>56</v>
      </c>
      <c r="U21" s="5" t="s">
        <v>55</v>
      </c>
      <c r="V21" s="5" t="s">
        <v>56</v>
      </c>
      <c r="W21" s="5" t="s">
        <v>57</v>
      </c>
      <c r="X21" s="5" t="s">
        <v>58</v>
      </c>
      <c r="Y21" s="5" t="s">
        <v>0</v>
      </c>
      <c r="Z21" s="5" t="s">
        <v>55</v>
      </c>
      <c r="AA21" s="5" t="s">
        <v>56</v>
      </c>
      <c r="AB21" s="5" t="s">
        <v>59</v>
      </c>
      <c r="AC21" s="5" t="s">
        <v>56</v>
      </c>
      <c r="AD21" s="5" t="s">
        <v>0</v>
      </c>
      <c r="AE21" s="5" t="s">
        <v>175</v>
      </c>
      <c r="AF21" s="5" t="s">
        <v>176</v>
      </c>
      <c r="AG21" s="5" t="s">
        <v>99</v>
      </c>
      <c r="AH21" s="5" t="s">
        <v>100</v>
      </c>
      <c r="AI21" s="5" t="s">
        <v>179</v>
      </c>
      <c r="AJ21" s="5">
        <v>671</v>
      </c>
      <c r="AK21" s="5">
        <v>20230420</v>
      </c>
      <c r="AL21" s="5" t="s">
        <v>65</v>
      </c>
      <c r="AM21" s="5" t="s">
        <v>180</v>
      </c>
      <c r="AN21" s="5">
        <v>737911</v>
      </c>
      <c r="AO21" s="5">
        <v>20230315</v>
      </c>
      <c r="AP21" s="5">
        <v>6505</v>
      </c>
      <c r="AQ21" s="6">
        <v>161049.07</v>
      </c>
    </row>
    <row r="22" spans="1:43" x14ac:dyDescent="0.25">
      <c r="A22" s="5">
        <v>2023</v>
      </c>
      <c r="B22" s="5">
        <v>19</v>
      </c>
      <c r="C22" s="5" t="s">
        <v>43</v>
      </c>
      <c r="D22" s="5" t="s">
        <v>44</v>
      </c>
      <c r="E22" s="5">
        <v>96655</v>
      </c>
      <c r="F22" s="5" t="s">
        <v>45</v>
      </c>
      <c r="G22" s="5">
        <v>900</v>
      </c>
      <c r="H22" s="5" t="s">
        <v>46</v>
      </c>
      <c r="I22" s="5">
        <v>60</v>
      </c>
      <c r="J22" s="5" t="s">
        <v>47</v>
      </c>
      <c r="K22" s="5" t="s">
        <v>48</v>
      </c>
      <c r="L22" s="5" t="s">
        <v>49</v>
      </c>
      <c r="M22" s="5">
        <v>1</v>
      </c>
      <c r="N22" s="5" t="s">
        <v>50</v>
      </c>
      <c r="O22" s="5" t="s">
        <v>51</v>
      </c>
      <c r="P22" s="5" t="s">
        <v>52</v>
      </c>
      <c r="Q22" s="5" t="s">
        <v>53</v>
      </c>
      <c r="R22" s="5" t="s">
        <v>54</v>
      </c>
      <c r="S22" s="5" t="s">
        <v>55</v>
      </c>
      <c r="T22" s="5" t="s">
        <v>56</v>
      </c>
      <c r="U22" s="5" t="s">
        <v>55</v>
      </c>
      <c r="V22" s="5" t="s">
        <v>56</v>
      </c>
      <c r="W22" s="5" t="s">
        <v>57</v>
      </c>
      <c r="X22" s="5" t="s">
        <v>58</v>
      </c>
      <c r="Y22" s="5" t="s">
        <v>0</v>
      </c>
      <c r="Z22" s="5" t="s">
        <v>55</v>
      </c>
      <c r="AA22" s="5" t="s">
        <v>56</v>
      </c>
      <c r="AB22" s="5" t="s">
        <v>59</v>
      </c>
      <c r="AC22" s="5" t="s">
        <v>56</v>
      </c>
      <c r="AD22" s="5" t="s">
        <v>0</v>
      </c>
      <c r="AE22" s="5" t="s">
        <v>60</v>
      </c>
      <c r="AF22" s="5" t="s">
        <v>61</v>
      </c>
      <c r="AG22" s="5" t="s">
        <v>74</v>
      </c>
      <c r="AH22" s="5" t="s">
        <v>75</v>
      </c>
      <c r="AI22" s="5" t="s">
        <v>122</v>
      </c>
      <c r="AJ22" s="5">
        <v>925</v>
      </c>
      <c r="AK22" s="5">
        <v>20230208</v>
      </c>
      <c r="AL22" s="5" t="s">
        <v>65</v>
      </c>
      <c r="AM22" s="5" t="s">
        <v>123</v>
      </c>
      <c r="AN22" s="5">
        <v>727834</v>
      </c>
      <c r="AO22" s="5">
        <v>20221205</v>
      </c>
      <c r="AP22" s="5">
        <v>6505</v>
      </c>
      <c r="AQ22" s="6">
        <v>108990.82</v>
      </c>
    </row>
    <row r="23" spans="1:43" x14ac:dyDescent="0.25">
      <c r="A23" s="5">
        <v>2023</v>
      </c>
      <c r="B23" s="5">
        <v>23</v>
      </c>
      <c r="C23" s="5" t="s">
        <v>43</v>
      </c>
      <c r="D23" s="5" t="s">
        <v>44</v>
      </c>
      <c r="E23" s="5">
        <v>96655</v>
      </c>
      <c r="F23" s="5" t="s">
        <v>45</v>
      </c>
      <c r="G23" s="5">
        <v>900</v>
      </c>
      <c r="H23" s="5" t="s">
        <v>46</v>
      </c>
      <c r="I23" s="5">
        <v>60</v>
      </c>
      <c r="J23" s="5" t="s">
        <v>47</v>
      </c>
      <c r="K23" s="5" t="s">
        <v>48</v>
      </c>
      <c r="L23" s="5" t="s">
        <v>49</v>
      </c>
      <c r="M23" s="5">
        <v>1</v>
      </c>
      <c r="N23" s="5" t="s">
        <v>50</v>
      </c>
      <c r="O23" s="5" t="s">
        <v>51</v>
      </c>
      <c r="P23" s="5" t="s">
        <v>52</v>
      </c>
      <c r="Q23" s="5" t="s">
        <v>53</v>
      </c>
      <c r="R23" s="5" t="s">
        <v>54</v>
      </c>
      <c r="S23" s="5" t="s">
        <v>55</v>
      </c>
      <c r="T23" s="5" t="s">
        <v>56</v>
      </c>
      <c r="U23" s="5" t="s">
        <v>55</v>
      </c>
      <c r="V23" s="5" t="s">
        <v>56</v>
      </c>
      <c r="W23" s="5" t="s">
        <v>57</v>
      </c>
      <c r="X23" s="5" t="s">
        <v>58</v>
      </c>
      <c r="Y23" s="5" t="s">
        <v>0</v>
      </c>
      <c r="Z23" s="5" t="s">
        <v>55</v>
      </c>
      <c r="AA23" s="5" t="s">
        <v>56</v>
      </c>
      <c r="AB23" s="5" t="s">
        <v>59</v>
      </c>
      <c r="AC23" s="5" t="s">
        <v>56</v>
      </c>
      <c r="AD23" s="5" t="s">
        <v>0</v>
      </c>
      <c r="AE23" s="5" t="s">
        <v>60</v>
      </c>
      <c r="AF23" s="5" t="s">
        <v>61</v>
      </c>
      <c r="AG23" s="5" t="s">
        <v>62</v>
      </c>
      <c r="AH23" s="5" t="s">
        <v>63</v>
      </c>
      <c r="AI23" s="5" t="s">
        <v>64</v>
      </c>
      <c r="AJ23" s="5">
        <v>994</v>
      </c>
      <c r="AK23" s="5">
        <v>20230519</v>
      </c>
      <c r="AL23" s="5" t="s">
        <v>65</v>
      </c>
      <c r="AM23" s="5" t="s">
        <v>67</v>
      </c>
      <c r="AN23" s="5">
        <v>742174</v>
      </c>
      <c r="AO23" s="5">
        <v>20230504</v>
      </c>
      <c r="AP23" s="5">
        <v>6505</v>
      </c>
      <c r="AQ23" s="6">
        <v>99758.25</v>
      </c>
    </row>
    <row r="24" spans="1:43" x14ac:dyDescent="0.25">
      <c r="A24" s="5">
        <v>2023</v>
      </c>
      <c r="B24" s="5">
        <v>24</v>
      </c>
      <c r="C24" s="5" t="s">
        <v>43</v>
      </c>
      <c r="D24" s="5" t="s">
        <v>44</v>
      </c>
      <c r="E24" s="5">
        <v>96655</v>
      </c>
      <c r="F24" s="5" t="s">
        <v>45</v>
      </c>
      <c r="G24" s="5">
        <v>900</v>
      </c>
      <c r="H24" s="5" t="s">
        <v>46</v>
      </c>
      <c r="I24" s="5">
        <v>60</v>
      </c>
      <c r="J24" s="5" t="s">
        <v>47</v>
      </c>
      <c r="K24" s="5" t="s">
        <v>48</v>
      </c>
      <c r="L24" s="5" t="s">
        <v>49</v>
      </c>
      <c r="M24" s="5">
        <v>1</v>
      </c>
      <c r="N24" s="5" t="s">
        <v>50</v>
      </c>
      <c r="O24" s="5" t="s">
        <v>51</v>
      </c>
      <c r="P24" s="5" t="s">
        <v>52</v>
      </c>
      <c r="Q24" s="5" t="s">
        <v>53</v>
      </c>
      <c r="R24" s="5" t="s">
        <v>54</v>
      </c>
      <c r="S24" s="5" t="s">
        <v>55</v>
      </c>
      <c r="T24" s="5" t="s">
        <v>56</v>
      </c>
      <c r="U24" s="5" t="s">
        <v>55</v>
      </c>
      <c r="V24" s="5" t="s">
        <v>56</v>
      </c>
      <c r="W24" s="5" t="s">
        <v>57</v>
      </c>
      <c r="X24" s="5" t="s">
        <v>58</v>
      </c>
      <c r="Y24" s="5" t="s">
        <v>0</v>
      </c>
      <c r="Z24" s="5" t="s">
        <v>55</v>
      </c>
      <c r="AA24" s="5" t="s">
        <v>56</v>
      </c>
      <c r="AB24" s="5" t="s">
        <v>59</v>
      </c>
      <c r="AC24" s="5" t="s">
        <v>56</v>
      </c>
      <c r="AD24" s="5" t="s">
        <v>0</v>
      </c>
      <c r="AE24" s="5" t="s">
        <v>60</v>
      </c>
      <c r="AF24" s="5" t="s">
        <v>61</v>
      </c>
      <c r="AG24" s="5" t="s">
        <v>62</v>
      </c>
      <c r="AH24" s="5" t="s">
        <v>63</v>
      </c>
      <c r="AI24" s="5" t="s">
        <v>64</v>
      </c>
      <c r="AJ24" s="5">
        <v>187</v>
      </c>
      <c r="AK24" s="5">
        <v>20230608</v>
      </c>
      <c r="AL24" s="5" t="s">
        <v>65</v>
      </c>
      <c r="AM24" s="5" t="s">
        <v>66</v>
      </c>
      <c r="AN24" s="5">
        <v>745468</v>
      </c>
      <c r="AO24" s="5">
        <v>20230527</v>
      </c>
      <c r="AP24" s="5">
        <v>6505</v>
      </c>
      <c r="AQ24" s="6">
        <v>95021.19</v>
      </c>
    </row>
    <row r="25" spans="1:43" x14ac:dyDescent="0.25">
      <c r="A25" s="5">
        <v>2023</v>
      </c>
      <c r="B25" s="5">
        <v>22</v>
      </c>
      <c r="C25" s="5" t="s">
        <v>43</v>
      </c>
      <c r="D25" s="5" t="s">
        <v>44</v>
      </c>
      <c r="E25" s="5">
        <v>96655</v>
      </c>
      <c r="F25" s="5" t="s">
        <v>45</v>
      </c>
      <c r="G25" s="5">
        <v>900</v>
      </c>
      <c r="H25" s="5" t="s">
        <v>46</v>
      </c>
      <c r="I25" s="5">
        <v>60</v>
      </c>
      <c r="J25" s="5" t="s">
        <v>47</v>
      </c>
      <c r="K25" s="5" t="s">
        <v>48</v>
      </c>
      <c r="L25" s="5" t="s">
        <v>49</v>
      </c>
      <c r="M25" s="5">
        <v>1</v>
      </c>
      <c r="N25" s="5" t="s">
        <v>50</v>
      </c>
      <c r="O25" s="5" t="s">
        <v>51</v>
      </c>
      <c r="P25" s="5" t="s">
        <v>52</v>
      </c>
      <c r="Q25" s="5" t="s">
        <v>53</v>
      </c>
      <c r="R25" s="5" t="s">
        <v>54</v>
      </c>
      <c r="S25" s="5" t="s">
        <v>55</v>
      </c>
      <c r="T25" s="5" t="s">
        <v>56</v>
      </c>
      <c r="U25" s="5" t="s">
        <v>55</v>
      </c>
      <c r="V25" s="5" t="s">
        <v>56</v>
      </c>
      <c r="W25" s="5" t="s">
        <v>57</v>
      </c>
      <c r="X25" s="5" t="s">
        <v>58</v>
      </c>
      <c r="Y25" s="5" t="s">
        <v>0</v>
      </c>
      <c r="Z25" s="5" t="s">
        <v>55</v>
      </c>
      <c r="AA25" s="5" t="s">
        <v>56</v>
      </c>
      <c r="AB25" s="5" t="s">
        <v>59</v>
      </c>
      <c r="AC25" s="5" t="s">
        <v>56</v>
      </c>
      <c r="AD25" s="5" t="s">
        <v>0</v>
      </c>
      <c r="AE25" s="5" t="s">
        <v>60</v>
      </c>
      <c r="AF25" s="5" t="s">
        <v>61</v>
      </c>
      <c r="AG25" s="5" t="s">
        <v>89</v>
      </c>
      <c r="AH25" s="5" t="s">
        <v>90</v>
      </c>
      <c r="AI25" s="5" t="s">
        <v>137</v>
      </c>
      <c r="AJ25" s="5">
        <v>852</v>
      </c>
      <c r="AK25" s="5">
        <v>20230505</v>
      </c>
      <c r="AL25" s="5" t="s">
        <v>65</v>
      </c>
      <c r="AM25" s="5" t="s">
        <v>138</v>
      </c>
      <c r="AN25" s="5">
        <v>736526</v>
      </c>
      <c r="AO25" s="5">
        <v>20221102</v>
      </c>
      <c r="AP25" s="5">
        <v>6505</v>
      </c>
      <c r="AQ25" s="6">
        <v>76955.61</v>
      </c>
    </row>
    <row r="26" spans="1:43" x14ac:dyDescent="0.25">
      <c r="A26" s="5">
        <v>2023</v>
      </c>
      <c r="B26" s="5">
        <v>21</v>
      </c>
      <c r="C26" s="5" t="s">
        <v>43</v>
      </c>
      <c r="D26" s="5" t="s">
        <v>44</v>
      </c>
      <c r="E26" s="5">
        <v>96655</v>
      </c>
      <c r="F26" s="5" t="s">
        <v>45</v>
      </c>
      <c r="G26" s="5">
        <v>900</v>
      </c>
      <c r="H26" s="5" t="s">
        <v>46</v>
      </c>
      <c r="I26" s="5">
        <v>60</v>
      </c>
      <c r="J26" s="5" t="s">
        <v>47</v>
      </c>
      <c r="K26" s="5" t="s">
        <v>48</v>
      </c>
      <c r="L26" s="5" t="s">
        <v>49</v>
      </c>
      <c r="M26" s="5">
        <v>1</v>
      </c>
      <c r="N26" s="5" t="s">
        <v>50</v>
      </c>
      <c r="O26" s="5" t="s">
        <v>51</v>
      </c>
      <c r="P26" s="5" t="s">
        <v>52</v>
      </c>
      <c r="Q26" s="5" t="s">
        <v>53</v>
      </c>
      <c r="R26" s="5" t="s">
        <v>54</v>
      </c>
      <c r="S26" s="5" t="s">
        <v>55</v>
      </c>
      <c r="T26" s="5" t="s">
        <v>56</v>
      </c>
      <c r="U26" s="5" t="s">
        <v>55</v>
      </c>
      <c r="V26" s="5" t="s">
        <v>56</v>
      </c>
      <c r="W26" s="5" t="s">
        <v>57</v>
      </c>
      <c r="X26" s="5" t="s">
        <v>58</v>
      </c>
      <c r="Y26" s="5" t="s">
        <v>0</v>
      </c>
      <c r="Z26" s="5" t="s">
        <v>55</v>
      </c>
      <c r="AA26" s="5" t="s">
        <v>56</v>
      </c>
      <c r="AB26" s="5" t="s">
        <v>59</v>
      </c>
      <c r="AC26" s="5" t="s">
        <v>56</v>
      </c>
      <c r="AD26" s="5" t="s">
        <v>0</v>
      </c>
      <c r="AE26" s="5" t="s">
        <v>60</v>
      </c>
      <c r="AF26" s="5" t="s">
        <v>61</v>
      </c>
      <c r="AG26" s="5" t="s">
        <v>62</v>
      </c>
      <c r="AH26" s="5" t="s">
        <v>63</v>
      </c>
      <c r="AI26" s="5" t="s">
        <v>64</v>
      </c>
      <c r="AJ26" s="5">
        <v>375</v>
      </c>
      <c r="AK26" s="5">
        <v>20230322</v>
      </c>
      <c r="AL26" s="5" t="s">
        <v>65</v>
      </c>
      <c r="AM26" s="5" t="s">
        <v>69</v>
      </c>
      <c r="AN26" s="5">
        <v>733724</v>
      </c>
      <c r="AO26" s="5">
        <v>20221231</v>
      </c>
      <c r="AP26" s="5">
        <v>6505</v>
      </c>
      <c r="AQ26" s="6">
        <v>68265.86</v>
      </c>
    </row>
    <row r="27" spans="1:43" x14ac:dyDescent="0.25">
      <c r="A27" s="5">
        <v>2023</v>
      </c>
      <c r="B27" s="5">
        <v>16</v>
      </c>
      <c r="C27" s="5" t="s">
        <v>43</v>
      </c>
      <c r="D27" s="5" t="s">
        <v>44</v>
      </c>
      <c r="E27" s="5">
        <v>96655</v>
      </c>
      <c r="F27" s="5" t="s">
        <v>45</v>
      </c>
      <c r="G27" s="5">
        <v>900</v>
      </c>
      <c r="H27" s="5" t="s">
        <v>46</v>
      </c>
      <c r="I27" s="5">
        <v>60</v>
      </c>
      <c r="J27" s="5" t="s">
        <v>47</v>
      </c>
      <c r="K27" s="5" t="s">
        <v>48</v>
      </c>
      <c r="L27" s="5" t="s">
        <v>49</v>
      </c>
      <c r="M27" s="5">
        <v>1</v>
      </c>
      <c r="N27" s="5" t="s">
        <v>50</v>
      </c>
      <c r="O27" s="5" t="s">
        <v>51</v>
      </c>
      <c r="P27" s="5" t="s">
        <v>52</v>
      </c>
      <c r="Q27" s="5" t="s">
        <v>53</v>
      </c>
      <c r="R27" s="5" t="s">
        <v>54</v>
      </c>
      <c r="S27" s="5" t="s">
        <v>55</v>
      </c>
      <c r="T27" s="5" t="s">
        <v>56</v>
      </c>
      <c r="U27" s="5" t="s">
        <v>55</v>
      </c>
      <c r="V27" s="5" t="s">
        <v>56</v>
      </c>
      <c r="W27" s="5" t="s">
        <v>57</v>
      </c>
      <c r="X27" s="5" t="s">
        <v>58</v>
      </c>
      <c r="Y27" s="5" t="s">
        <v>0</v>
      </c>
      <c r="Z27" s="5" t="s">
        <v>55</v>
      </c>
      <c r="AA27" s="5" t="s">
        <v>56</v>
      </c>
      <c r="AB27" s="5" t="s">
        <v>59</v>
      </c>
      <c r="AC27" s="5" t="s">
        <v>56</v>
      </c>
      <c r="AD27" s="5" t="s">
        <v>0</v>
      </c>
      <c r="AE27" s="5" t="s">
        <v>60</v>
      </c>
      <c r="AF27" s="5" t="s">
        <v>61</v>
      </c>
      <c r="AG27" s="5" t="s">
        <v>76</v>
      </c>
      <c r="AH27" s="5" t="s">
        <v>77</v>
      </c>
      <c r="AI27" s="5" t="s">
        <v>114</v>
      </c>
      <c r="AJ27" s="5" t="s">
        <v>115</v>
      </c>
      <c r="AK27" s="5">
        <v>20221110</v>
      </c>
      <c r="AL27" s="5" t="s">
        <v>65</v>
      </c>
      <c r="AM27" s="5" t="s">
        <v>116</v>
      </c>
      <c r="AN27" s="5">
        <v>715663</v>
      </c>
      <c r="AO27" s="5">
        <v>20221031</v>
      </c>
      <c r="AP27" s="5">
        <v>6505</v>
      </c>
      <c r="AQ27" s="6">
        <v>66263.75</v>
      </c>
    </row>
    <row r="28" spans="1:43" x14ac:dyDescent="0.25">
      <c r="A28" s="5">
        <v>2023</v>
      </c>
      <c r="B28" s="5">
        <v>14</v>
      </c>
      <c r="C28" s="5" t="s">
        <v>43</v>
      </c>
      <c r="D28" s="5" t="s">
        <v>44</v>
      </c>
      <c r="E28" s="5">
        <v>96655</v>
      </c>
      <c r="F28" s="5" t="s">
        <v>45</v>
      </c>
      <c r="G28" s="5">
        <v>900</v>
      </c>
      <c r="H28" s="5" t="s">
        <v>46</v>
      </c>
      <c r="I28" s="5">
        <v>60</v>
      </c>
      <c r="J28" s="5" t="s">
        <v>47</v>
      </c>
      <c r="K28" s="5" t="s">
        <v>48</v>
      </c>
      <c r="L28" s="5" t="s">
        <v>49</v>
      </c>
      <c r="M28" s="5">
        <v>1</v>
      </c>
      <c r="N28" s="5" t="s">
        <v>50</v>
      </c>
      <c r="O28" s="5" t="s">
        <v>51</v>
      </c>
      <c r="P28" s="5" t="s">
        <v>52</v>
      </c>
      <c r="Q28" s="5" t="s">
        <v>53</v>
      </c>
      <c r="R28" s="5" t="s">
        <v>54</v>
      </c>
      <c r="S28" s="5" t="s">
        <v>55</v>
      </c>
      <c r="T28" s="5" t="s">
        <v>56</v>
      </c>
      <c r="U28" s="5" t="s">
        <v>55</v>
      </c>
      <c r="V28" s="5" t="s">
        <v>56</v>
      </c>
      <c r="W28" s="5" t="s">
        <v>57</v>
      </c>
      <c r="X28" s="5" t="s">
        <v>58</v>
      </c>
      <c r="Y28" s="5" t="s">
        <v>0</v>
      </c>
      <c r="Z28" s="5" t="s">
        <v>55</v>
      </c>
      <c r="AA28" s="5" t="s">
        <v>56</v>
      </c>
      <c r="AB28" s="5" t="s">
        <v>59</v>
      </c>
      <c r="AC28" s="5" t="s">
        <v>56</v>
      </c>
      <c r="AD28" s="5" t="s">
        <v>0</v>
      </c>
      <c r="AE28" s="5" t="s">
        <v>60</v>
      </c>
      <c r="AF28" s="5" t="s">
        <v>61</v>
      </c>
      <c r="AG28" s="5" t="s">
        <v>82</v>
      </c>
      <c r="AH28" s="5" t="s">
        <v>83</v>
      </c>
      <c r="AI28" s="5" t="s">
        <v>109</v>
      </c>
      <c r="AJ28" s="5">
        <v>467</v>
      </c>
      <c r="AK28" s="5">
        <v>20220907</v>
      </c>
      <c r="AL28" s="5" t="s">
        <v>65</v>
      </c>
      <c r="AM28" s="5" t="s">
        <v>111</v>
      </c>
      <c r="AN28" s="5">
        <v>707764</v>
      </c>
      <c r="AO28" s="5">
        <v>20220802</v>
      </c>
      <c r="AP28" s="5">
        <v>6505</v>
      </c>
      <c r="AQ28" s="6">
        <v>23000</v>
      </c>
    </row>
    <row r="29" spans="1:43" x14ac:dyDescent="0.25">
      <c r="A29">
        <v>2023</v>
      </c>
      <c r="B29">
        <v>16</v>
      </c>
      <c r="C29" t="s">
        <v>43</v>
      </c>
      <c r="D29" t="s">
        <v>44</v>
      </c>
      <c r="E29">
        <v>96655</v>
      </c>
      <c r="F29" t="s">
        <v>45</v>
      </c>
      <c r="G29">
        <v>900</v>
      </c>
      <c r="H29" t="s">
        <v>46</v>
      </c>
      <c r="I29">
        <v>60</v>
      </c>
      <c r="J29" t="s">
        <v>47</v>
      </c>
      <c r="K29" t="s">
        <v>48</v>
      </c>
      <c r="L29" t="s">
        <v>49</v>
      </c>
      <c r="M29">
        <v>1</v>
      </c>
      <c r="N29" t="s">
        <v>50</v>
      </c>
      <c r="O29" t="s">
        <v>51</v>
      </c>
      <c r="P29" t="s">
        <v>52</v>
      </c>
      <c r="Q29" t="s">
        <v>53</v>
      </c>
      <c r="R29" t="s">
        <v>54</v>
      </c>
      <c r="S29" t="s">
        <v>55</v>
      </c>
      <c r="T29" t="s">
        <v>56</v>
      </c>
      <c r="U29" t="s">
        <v>55</v>
      </c>
      <c r="V29" t="s">
        <v>56</v>
      </c>
      <c r="W29" t="s">
        <v>57</v>
      </c>
      <c r="X29" t="s">
        <v>58</v>
      </c>
      <c r="Y29" t="s">
        <v>0</v>
      </c>
      <c r="Z29" t="s">
        <v>55</v>
      </c>
      <c r="AA29" t="s">
        <v>56</v>
      </c>
      <c r="AB29" t="s">
        <v>59</v>
      </c>
      <c r="AC29" t="s">
        <v>56</v>
      </c>
      <c r="AD29" t="s">
        <v>0</v>
      </c>
      <c r="AE29" t="s">
        <v>60</v>
      </c>
      <c r="AF29" t="s">
        <v>61</v>
      </c>
      <c r="AG29" t="s">
        <v>78</v>
      </c>
      <c r="AH29" t="s">
        <v>79</v>
      </c>
      <c r="AI29" t="s">
        <v>119</v>
      </c>
      <c r="AJ29">
        <v>814</v>
      </c>
      <c r="AK29">
        <v>20221017</v>
      </c>
      <c r="AL29" t="s">
        <v>65</v>
      </c>
      <c r="AM29" t="s">
        <v>120</v>
      </c>
      <c r="AN29">
        <v>712561</v>
      </c>
      <c r="AO29">
        <v>20220915</v>
      </c>
      <c r="AP29">
        <v>6505</v>
      </c>
      <c r="AQ29" s="4">
        <v>240290.48</v>
      </c>
    </row>
    <row r="30" spans="1:43" x14ac:dyDescent="0.25">
      <c r="A30">
        <v>2023</v>
      </c>
      <c r="B30">
        <v>25</v>
      </c>
      <c r="C30" t="s">
        <v>43</v>
      </c>
      <c r="D30" t="s">
        <v>44</v>
      </c>
      <c r="E30">
        <v>96655</v>
      </c>
      <c r="F30" t="s">
        <v>45</v>
      </c>
      <c r="G30">
        <v>900</v>
      </c>
      <c r="H30" t="s">
        <v>46</v>
      </c>
      <c r="I30">
        <v>60</v>
      </c>
      <c r="J30" t="s">
        <v>47</v>
      </c>
      <c r="K30" t="s">
        <v>48</v>
      </c>
      <c r="L30" t="s">
        <v>49</v>
      </c>
      <c r="M30">
        <v>1</v>
      </c>
      <c r="N30" t="s">
        <v>50</v>
      </c>
      <c r="O30" t="s">
        <v>51</v>
      </c>
      <c r="P30" t="s">
        <v>52</v>
      </c>
      <c r="Q30" t="s">
        <v>53</v>
      </c>
      <c r="R30" t="s">
        <v>54</v>
      </c>
      <c r="S30" t="s">
        <v>55</v>
      </c>
      <c r="T30" t="s">
        <v>56</v>
      </c>
      <c r="U30" t="s">
        <v>55</v>
      </c>
      <c r="V30" t="s">
        <v>56</v>
      </c>
      <c r="W30" t="s">
        <v>57</v>
      </c>
      <c r="X30" t="s">
        <v>58</v>
      </c>
      <c r="Y30" t="s">
        <v>0</v>
      </c>
      <c r="Z30" t="s">
        <v>55</v>
      </c>
      <c r="AA30" t="s">
        <v>56</v>
      </c>
      <c r="AB30" t="s">
        <v>59</v>
      </c>
      <c r="AC30" t="s">
        <v>56</v>
      </c>
      <c r="AD30" t="s">
        <v>0</v>
      </c>
      <c r="AE30" t="s">
        <v>60</v>
      </c>
      <c r="AF30" t="s">
        <v>61</v>
      </c>
      <c r="AG30" t="s">
        <v>74</v>
      </c>
      <c r="AH30" t="s">
        <v>75</v>
      </c>
      <c r="AI30" t="s">
        <v>122</v>
      </c>
      <c r="AJ30">
        <v>591</v>
      </c>
      <c r="AK30">
        <v>20230721</v>
      </c>
      <c r="AL30" t="s">
        <v>65</v>
      </c>
      <c r="AM30" t="s">
        <v>164</v>
      </c>
      <c r="AN30">
        <v>752533</v>
      </c>
      <c r="AO30">
        <v>20230630</v>
      </c>
      <c r="AP30">
        <v>6505</v>
      </c>
      <c r="AQ30" s="4">
        <v>223925.24</v>
      </c>
    </row>
    <row r="31" spans="1:43" x14ac:dyDescent="0.25">
      <c r="A31">
        <v>2023</v>
      </c>
      <c r="B31">
        <v>24</v>
      </c>
      <c r="C31" t="s">
        <v>43</v>
      </c>
      <c r="D31" t="s">
        <v>44</v>
      </c>
      <c r="E31">
        <v>96655</v>
      </c>
      <c r="F31" t="s">
        <v>45</v>
      </c>
      <c r="G31">
        <v>900</v>
      </c>
      <c r="H31" t="s">
        <v>46</v>
      </c>
      <c r="I31">
        <v>60</v>
      </c>
      <c r="J31" t="s">
        <v>47</v>
      </c>
      <c r="K31" t="s">
        <v>48</v>
      </c>
      <c r="L31" t="s">
        <v>49</v>
      </c>
      <c r="M31">
        <v>1</v>
      </c>
      <c r="N31" t="s">
        <v>50</v>
      </c>
      <c r="O31" t="s">
        <v>51</v>
      </c>
      <c r="P31" t="s">
        <v>52</v>
      </c>
      <c r="Q31" t="s">
        <v>53</v>
      </c>
      <c r="R31" t="s">
        <v>54</v>
      </c>
      <c r="S31" t="s">
        <v>55</v>
      </c>
      <c r="T31" t="s">
        <v>56</v>
      </c>
      <c r="U31" t="s">
        <v>55</v>
      </c>
      <c r="V31" t="s">
        <v>56</v>
      </c>
      <c r="W31" t="s">
        <v>57</v>
      </c>
      <c r="X31" t="s">
        <v>58</v>
      </c>
      <c r="Y31" t="s">
        <v>0</v>
      </c>
      <c r="Z31" t="s">
        <v>55</v>
      </c>
      <c r="AA31" t="s">
        <v>56</v>
      </c>
      <c r="AB31" t="s">
        <v>59</v>
      </c>
      <c r="AC31" t="s">
        <v>56</v>
      </c>
      <c r="AD31" t="s">
        <v>0</v>
      </c>
      <c r="AE31" t="s">
        <v>60</v>
      </c>
      <c r="AF31" t="s">
        <v>61</v>
      </c>
      <c r="AG31" t="s">
        <v>76</v>
      </c>
      <c r="AH31" t="s">
        <v>77</v>
      </c>
      <c r="AI31" t="s">
        <v>117</v>
      </c>
      <c r="AJ31">
        <v>287</v>
      </c>
      <c r="AK31">
        <v>20230621</v>
      </c>
      <c r="AL31" t="s">
        <v>65</v>
      </c>
      <c r="AM31" t="s">
        <v>160</v>
      </c>
      <c r="AN31">
        <v>747390</v>
      </c>
      <c r="AO31">
        <v>20230430</v>
      </c>
      <c r="AP31">
        <v>6505</v>
      </c>
      <c r="AQ31" s="4">
        <v>213128.12</v>
      </c>
    </row>
    <row r="32" spans="1:43" x14ac:dyDescent="0.25">
      <c r="A32">
        <v>2023</v>
      </c>
      <c r="B32">
        <v>25</v>
      </c>
      <c r="C32" t="s">
        <v>43</v>
      </c>
      <c r="D32" t="s">
        <v>44</v>
      </c>
      <c r="E32">
        <v>96655</v>
      </c>
      <c r="F32" t="s">
        <v>45</v>
      </c>
      <c r="G32">
        <v>900</v>
      </c>
      <c r="H32" t="s">
        <v>46</v>
      </c>
      <c r="I32">
        <v>60</v>
      </c>
      <c r="J32" t="s">
        <v>47</v>
      </c>
      <c r="K32" t="s">
        <v>48</v>
      </c>
      <c r="L32" t="s">
        <v>49</v>
      </c>
      <c r="M32">
        <v>1</v>
      </c>
      <c r="N32" t="s">
        <v>50</v>
      </c>
      <c r="O32" t="s">
        <v>51</v>
      </c>
      <c r="P32" t="s">
        <v>52</v>
      </c>
      <c r="Q32" t="s">
        <v>53</v>
      </c>
      <c r="R32" t="s">
        <v>54</v>
      </c>
      <c r="S32" t="s">
        <v>55</v>
      </c>
      <c r="T32" t="s">
        <v>56</v>
      </c>
      <c r="U32" t="s">
        <v>55</v>
      </c>
      <c r="V32" t="s">
        <v>56</v>
      </c>
      <c r="W32" t="s">
        <v>57</v>
      </c>
      <c r="X32" t="s">
        <v>58</v>
      </c>
      <c r="Y32" t="s">
        <v>0</v>
      </c>
      <c r="Z32" t="s">
        <v>55</v>
      </c>
      <c r="AA32" t="s">
        <v>56</v>
      </c>
      <c r="AB32" t="s">
        <v>59</v>
      </c>
      <c r="AC32" t="s">
        <v>56</v>
      </c>
      <c r="AD32" t="s">
        <v>0</v>
      </c>
      <c r="AE32" t="s">
        <v>60</v>
      </c>
      <c r="AF32" t="s">
        <v>61</v>
      </c>
      <c r="AG32" t="s">
        <v>76</v>
      </c>
      <c r="AH32" t="s">
        <v>77</v>
      </c>
      <c r="AI32" t="s">
        <v>114</v>
      </c>
      <c r="AJ32">
        <v>595</v>
      </c>
      <c r="AK32">
        <v>20230721</v>
      </c>
      <c r="AL32" t="s">
        <v>65</v>
      </c>
      <c r="AM32" t="s">
        <v>166</v>
      </c>
      <c r="AN32">
        <v>753278</v>
      </c>
      <c r="AO32">
        <v>20230630</v>
      </c>
      <c r="AP32">
        <v>6505</v>
      </c>
      <c r="AQ32" s="4">
        <v>185747.44</v>
      </c>
    </row>
    <row r="33" spans="1:43" x14ac:dyDescent="0.25">
      <c r="A33">
        <v>2023</v>
      </c>
      <c r="B33">
        <v>22</v>
      </c>
      <c r="C33" t="s">
        <v>43</v>
      </c>
      <c r="D33" t="s">
        <v>44</v>
      </c>
      <c r="E33">
        <v>96655</v>
      </c>
      <c r="F33" t="s">
        <v>45</v>
      </c>
      <c r="G33">
        <v>900</v>
      </c>
      <c r="H33" t="s">
        <v>46</v>
      </c>
      <c r="I33">
        <v>60</v>
      </c>
      <c r="J33" t="s">
        <v>47</v>
      </c>
      <c r="K33" t="s">
        <v>48</v>
      </c>
      <c r="L33" t="s">
        <v>49</v>
      </c>
      <c r="M33">
        <v>1</v>
      </c>
      <c r="N33" t="s">
        <v>50</v>
      </c>
      <c r="O33" t="s">
        <v>51</v>
      </c>
      <c r="P33" t="s">
        <v>52</v>
      </c>
      <c r="Q33" t="s">
        <v>53</v>
      </c>
      <c r="R33" t="s">
        <v>54</v>
      </c>
      <c r="S33" t="s">
        <v>55</v>
      </c>
      <c r="T33" t="s">
        <v>56</v>
      </c>
      <c r="U33" t="s">
        <v>55</v>
      </c>
      <c r="V33" t="s">
        <v>56</v>
      </c>
      <c r="W33" t="s">
        <v>57</v>
      </c>
      <c r="X33" t="s">
        <v>58</v>
      </c>
      <c r="Y33" t="s">
        <v>0</v>
      </c>
      <c r="Z33" t="s">
        <v>55</v>
      </c>
      <c r="AA33" t="s">
        <v>56</v>
      </c>
      <c r="AB33" t="s">
        <v>59</v>
      </c>
      <c r="AC33" t="s">
        <v>56</v>
      </c>
      <c r="AD33" t="s">
        <v>0</v>
      </c>
      <c r="AE33" t="s">
        <v>60</v>
      </c>
      <c r="AF33" t="s">
        <v>61</v>
      </c>
      <c r="AG33" t="s">
        <v>76</v>
      </c>
      <c r="AH33" t="s">
        <v>77</v>
      </c>
      <c r="AI33" t="s">
        <v>117</v>
      </c>
      <c r="AJ33">
        <v>678</v>
      </c>
      <c r="AK33">
        <v>20230420</v>
      </c>
      <c r="AL33" t="s">
        <v>65</v>
      </c>
      <c r="AM33" t="s">
        <v>133</v>
      </c>
      <c r="AN33">
        <v>737695</v>
      </c>
      <c r="AO33">
        <v>20230417</v>
      </c>
      <c r="AP33">
        <v>6505</v>
      </c>
      <c r="AQ33" s="4">
        <v>141180.53</v>
      </c>
    </row>
    <row r="34" spans="1:43" x14ac:dyDescent="0.25">
      <c r="A34">
        <v>2023</v>
      </c>
      <c r="B34">
        <v>19</v>
      </c>
      <c r="C34" t="s">
        <v>43</v>
      </c>
      <c r="D34" t="s">
        <v>44</v>
      </c>
      <c r="E34">
        <v>96655</v>
      </c>
      <c r="F34" t="s">
        <v>45</v>
      </c>
      <c r="G34">
        <v>900</v>
      </c>
      <c r="H34" t="s">
        <v>46</v>
      </c>
      <c r="I34">
        <v>60</v>
      </c>
      <c r="J34" t="s">
        <v>47</v>
      </c>
      <c r="K34" t="s">
        <v>48</v>
      </c>
      <c r="L34" t="s">
        <v>49</v>
      </c>
      <c r="M34">
        <v>1</v>
      </c>
      <c r="N34" t="s">
        <v>50</v>
      </c>
      <c r="O34" t="s">
        <v>51</v>
      </c>
      <c r="P34" t="s">
        <v>52</v>
      </c>
      <c r="Q34" t="s">
        <v>53</v>
      </c>
      <c r="R34" t="s">
        <v>54</v>
      </c>
      <c r="S34" t="s">
        <v>55</v>
      </c>
      <c r="T34" t="s">
        <v>56</v>
      </c>
      <c r="U34" t="s">
        <v>55</v>
      </c>
      <c r="V34" t="s">
        <v>56</v>
      </c>
      <c r="W34" t="s">
        <v>57</v>
      </c>
      <c r="X34" t="s">
        <v>58</v>
      </c>
      <c r="Y34" t="s">
        <v>0</v>
      </c>
      <c r="Z34" t="s">
        <v>55</v>
      </c>
      <c r="AA34" t="s">
        <v>56</v>
      </c>
      <c r="AB34" t="s">
        <v>59</v>
      </c>
      <c r="AC34" t="s">
        <v>56</v>
      </c>
      <c r="AD34" t="s">
        <v>0</v>
      </c>
      <c r="AE34" t="s">
        <v>60</v>
      </c>
      <c r="AF34" t="s">
        <v>61</v>
      </c>
      <c r="AG34" t="s">
        <v>76</v>
      </c>
      <c r="AH34" t="s">
        <v>77</v>
      </c>
      <c r="AI34" t="s">
        <v>117</v>
      </c>
      <c r="AJ34">
        <v>838</v>
      </c>
      <c r="AK34">
        <v>20230131</v>
      </c>
      <c r="AL34" t="s">
        <v>65</v>
      </c>
      <c r="AM34" t="s">
        <v>125</v>
      </c>
      <c r="AN34">
        <v>726434</v>
      </c>
      <c r="AO34">
        <v>20221227</v>
      </c>
      <c r="AP34">
        <v>6505</v>
      </c>
      <c r="AQ34" s="4">
        <v>124931.54</v>
      </c>
    </row>
    <row r="35" spans="1:43" x14ac:dyDescent="0.25">
      <c r="A35">
        <v>2023</v>
      </c>
      <c r="B35">
        <v>23</v>
      </c>
      <c r="C35" t="s">
        <v>171</v>
      </c>
      <c r="D35" t="s">
        <v>172</v>
      </c>
      <c r="E35">
        <v>96655</v>
      </c>
      <c r="F35" t="s">
        <v>45</v>
      </c>
      <c r="G35">
        <v>900</v>
      </c>
      <c r="H35" t="s">
        <v>46</v>
      </c>
      <c r="I35">
        <v>60</v>
      </c>
      <c r="J35" t="s">
        <v>47</v>
      </c>
      <c r="K35" t="s">
        <v>173</v>
      </c>
      <c r="L35" t="s">
        <v>174</v>
      </c>
      <c r="M35">
        <v>1</v>
      </c>
      <c r="N35" t="s">
        <v>50</v>
      </c>
      <c r="O35" t="s">
        <v>51</v>
      </c>
      <c r="P35" t="s">
        <v>52</v>
      </c>
      <c r="Q35" t="s">
        <v>53</v>
      </c>
      <c r="R35" t="s">
        <v>54</v>
      </c>
      <c r="S35" t="s">
        <v>55</v>
      </c>
      <c r="T35" t="s">
        <v>56</v>
      </c>
      <c r="U35" t="s">
        <v>55</v>
      </c>
      <c r="V35" t="s">
        <v>56</v>
      </c>
      <c r="W35" t="s">
        <v>57</v>
      </c>
      <c r="X35" t="s">
        <v>58</v>
      </c>
      <c r="Y35" t="s">
        <v>0</v>
      </c>
      <c r="Z35" t="s">
        <v>55</v>
      </c>
      <c r="AA35" t="s">
        <v>56</v>
      </c>
      <c r="AB35" t="s">
        <v>59</v>
      </c>
      <c r="AC35" t="s">
        <v>56</v>
      </c>
      <c r="AD35" t="s">
        <v>0</v>
      </c>
      <c r="AE35" t="s">
        <v>175</v>
      </c>
      <c r="AF35" t="s">
        <v>176</v>
      </c>
      <c r="AG35" t="s">
        <v>99</v>
      </c>
      <c r="AH35" t="s">
        <v>100</v>
      </c>
      <c r="AI35" t="s">
        <v>179</v>
      </c>
      <c r="AJ35">
        <v>105</v>
      </c>
      <c r="AK35">
        <v>20230601</v>
      </c>
      <c r="AL35" t="s">
        <v>65</v>
      </c>
      <c r="AM35" t="s">
        <v>181</v>
      </c>
      <c r="AN35">
        <v>743629</v>
      </c>
      <c r="AO35">
        <v>20230427</v>
      </c>
      <c r="AP35">
        <v>6505</v>
      </c>
      <c r="AQ35" s="4">
        <v>121602.82</v>
      </c>
    </row>
    <row r="36" spans="1:43" x14ac:dyDescent="0.25">
      <c r="A36">
        <v>2023</v>
      </c>
      <c r="B36">
        <v>22</v>
      </c>
      <c r="C36" t="s">
        <v>43</v>
      </c>
      <c r="D36" t="s">
        <v>44</v>
      </c>
      <c r="E36">
        <v>96655</v>
      </c>
      <c r="F36" t="s">
        <v>45</v>
      </c>
      <c r="G36">
        <v>900</v>
      </c>
      <c r="H36" t="s">
        <v>46</v>
      </c>
      <c r="I36">
        <v>60</v>
      </c>
      <c r="J36" t="s">
        <v>47</v>
      </c>
      <c r="K36" t="s">
        <v>48</v>
      </c>
      <c r="L36" t="s">
        <v>49</v>
      </c>
      <c r="M36">
        <v>1</v>
      </c>
      <c r="N36" t="s">
        <v>50</v>
      </c>
      <c r="O36" t="s">
        <v>51</v>
      </c>
      <c r="P36" t="s">
        <v>52</v>
      </c>
      <c r="Q36" t="s">
        <v>53</v>
      </c>
      <c r="R36" t="s">
        <v>54</v>
      </c>
      <c r="S36" t="s">
        <v>55</v>
      </c>
      <c r="T36" t="s">
        <v>56</v>
      </c>
      <c r="U36" t="s">
        <v>55</v>
      </c>
      <c r="V36" t="s">
        <v>56</v>
      </c>
      <c r="W36" t="s">
        <v>57</v>
      </c>
      <c r="X36" t="s">
        <v>58</v>
      </c>
      <c r="Y36" t="s">
        <v>0</v>
      </c>
      <c r="Z36" t="s">
        <v>55</v>
      </c>
      <c r="AA36" t="s">
        <v>56</v>
      </c>
      <c r="AB36" t="s">
        <v>59</v>
      </c>
      <c r="AC36" t="s">
        <v>56</v>
      </c>
      <c r="AD36" t="s">
        <v>0</v>
      </c>
      <c r="AE36" t="s">
        <v>60</v>
      </c>
      <c r="AF36" t="s">
        <v>61</v>
      </c>
      <c r="AG36" t="s">
        <v>62</v>
      </c>
      <c r="AH36" t="s">
        <v>63</v>
      </c>
      <c r="AI36" t="s">
        <v>64</v>
      </c>
      <c r="AJ36">
        <v>814</v>
      </c>
      <c r="AK36">
        <v>20230502</v>
      </c>
      <c r="AL36" t="s">
        <v>65</v>
      </c>
      <c r="AM36" t="s">
        <v>68</v>
      </c>
      <c r="AN36">
        <v>739608</v>
      </c>
      <c r="AO36">
        <v>20230426</v>
      </c>
      <c r="AP36">
        <v>6505</v>
      </c>
      <c r="AQ36" s="4">
        <v>112287.7</v>
      </c>
    </row>
    <row r="37" spans="1:43" x14ac:dyDescent="0.25">
      <c r="A37">
        <v>2023</v>
      </c>
      <c r="B37">
        <v>21</v>
      </c>
      <c r="C37" t="s">
        <v>43</v>
      </c>
      <c r="D37" t="s">
        <v>44</v>
      </c>
      <c r="E37">
        <v>96655</v>
      </c>
      <c r="F37" t="s">
        <v>45</v>
      </c>
      <c r="G37">
        <v>900</v>
      </c>
      <c r="H37" t="s">
        <v>46</v>
      </c>
      <c r="I37">
        <v>60</v>
      </c>
      <c r="J37" t="s">
        <v>47</v>
      </c>
      <c r="K37" t="s">
        <v>48</v>
      </c>
      <c r="L37" t="s">
        <v>49</v>
      </c>
      <c r="M37">
        <v>1</v>
      </c>
      <c r="N37" t="s">
        <v>50</v>
      </c>
      <c r="O37" t="s">
        <v>51</v>
      </c>
      <c r="P37" t="s">
        <v>52</v>
      </c>
      <c r="Q37" t="s">
        <v>53</v>
      </c>
      <c r="R37" t="s">
        <v>54</v>
      </c>
      <c r="S37" t="s">
        <v>55</v>
      </c>
      <c r="T37" t="s">
        <v>56</v>
      </c>
      <c r="U37" t="s">
        <v>55</v>
      </c>
      <c r="V37" t="s">
        <v>56</v>
      </c>
      <c r="W37" t="s">
        <v>57</v>
      </c>
      <c r="X37" t="s">
        <v>58</v>
      </c>
      <c r="Y37" t="s">
        <v>0</v>
      </c>
      <c r="Z37" t="s">
        <v>55</v>
      </c>
      <c r="AA37" t="s">
        <v>56</v>
      </c>
      <c r="AB37" t="s">
        <v>59</v>
      </c>
      <c r="AC37" t="s">
        <v>56</v>
      </c>
      <c r="AD37" t="s">
        <v>0</v>
      </c>
      <c r="AE37" t="s">
        <v>60</v>
      </c>
      <c r="AF37" t="s">
        <v>61</v>
      </c>
      <c r="AG37" t="s">
        <v>76</v>
      </c>
      <c r="AH37" t="s">
        <v>77</v>
      </c>
      <c r="AI37" t="s">
        <v>117</v>
      </c>
      <c r="AJ37">
        <v>589</v>
      </c>
      <c r="AK37">
        <v>20230411</v>
      </c>
      <c r="AL37" t="s">
        <v>65</v>
      </c>
      <c r="AM37" t="s">
        <v>129</v>
      </c>
      <c r="AN37">
        <v>733706</v>
      </c>
      <c r="AO37">
        <v>20230228</v>
      </c>
      <c r="AP37">
        <v>6505</v>
      </c>
      <c r="AQ37" s="4">
        <v>56892.76</v>
      </c>
    </row>
    <row r="38" spans="1:43" x14ac:dyDescent="0.25">
      <c r="A38">
        <v>2023</v>
      </c>
      <c r="B38">
        <v>21</v>
      </c>
      <c r="C38" t="s">
        <v>43</v>
      </c>
      <c r="D38" t="s">
        <v>44</v>
      </c>
      <c r="E38">
        <v>96655</v>
      </c>
      <c r="F38" t="s">
        <v>45</v>
      </c>
      <c r="G38">
        <v>900</v>
      </c>
      <c r="H38" t="s">
        <v>46</v>
      </c>
      <c r="I38">
        <v>60</v>
      </c>
      <c r="J38" t="s">
        <v>47</v>
      </c>
      <c r="K38" t="s">
        <v>48</v>
      </c>
      <c r="L38" t="s">
        <v>49</v>
      </c>
      <c r="M38">
        <v>1</v>
      </c>
      <c r="N38" t="s">
        <v>50</v>
      </c>
      <c r="O38" t="s">
        <v>51</v>
      </c>
      <c r="P38" t="s">
        <v>52</v>
      </c>
      <c r="Q38" t="s">
        <v>53</v>
      </c>
      <c r="R38" t="s">
        <v>54</v>
      </c>
      <c r="S38" t="s">
        <v>55</v>
      </c>
      <c r="T38" t="s">
        <v>56</v>
      </c>
      <c r="U38" t="s">
        <v>55</v>
      </c>
      <c r="V38" t="s">
        <v>56</v>
      </c>
      <c r="W38" t="s">
        <v>57</v>
      </c>
      <c r="X38" t="s">
        <v>58</v>
      </c>
      <c r="Y38" t="s">
        <v>0</v>
      </c>
      <c r="Z38" t="s">
        <v>55</v>
      </c>
      <c r="AA38" t="s">
        <v>56</v>
      </c>
      <c r="AB38" t="s">
        <v>59</v>
      </c>
      <c r="AC38" t="s">
        <v>56</v>
      </c>
      <c r="AD38" t="s">
        <v>0</v>
      </c>
      <c r="AE38" t="s">
        <v>60</v>
      </c>
      <c r="AF38" t="s">
        <v>61</v>
      </c>
      <c r="AG38" t="s">
        <v>76</v>
      </c>
      <c r="AH38" t="s">
        <v>77</v>
      </c>
      <c r="AI38" t="s">
        <v>114</v>
      </c>
      <c r="AJ38">
        <v>624</v>
      </c>
      <c r="AK38">
        <v>20230414</v>
      </c>
      <c r="AL38" t="s">
        <v>65</v>
      </c>
      <c r="AM38" t="s">
        <v>128</v>
      </c>
      <c r="AN38">
        <v>736658</v>
      </c>
      <c r="AO38">
        <v>20230228</v>
      </c>
      <c r="AP38">
        <v>6505</v>
      </c>
      <c r="AQ38" s="4">
        <v>51878.79</v>
      </c>
    </row>
    <row r="39" spans="1:43" x14ac:dyDescent="0.25">
      <c r="A39">
        <v>2023</v>
      </c>
      <c r="B39">
        <v>21</v>
      </c>
      <c r="C39" t="s">
        <v>43</v>
      </c>
      <c r="D39" t="s">
        <v>44</v>
      </c>
      <c r="E39">
        <v>96655</v>
      </c>
      <c r="F39" t="s">
        <v>45</v>
      </c>
      <c r="G39">
        <v>900</v>
      </c>
      <c r="H39" t="s">
        <v>46</v>
      </c>
      <c r="I39">
        <v>60</v>
      </c>
      <c r="J39" t="s">
        <v>47</v>
      </c>
      <c r="K39" t="s">
        <v>48</v>
      </c>
      <c r="L39" t="s">
        <v>49</v>
      </c>
      <c r="M39">
        <v>1</v>
      </c>
      <c r="N39" t="s">
        <v>50</v>
      </c>
      <c r="O39" t="s">
        <v>51</v>
      </c>
      <c r="P39" t="s">
        <v>52</v>
      </c>
      <c r="Q39" t="s">
        <v>53</v>
      </c>
      <c r="R39" t="s">
        <v>54</v>
      </c>
      <c r="S39" t="s">
        <v>55</v>
      </c>
      <c r="T39" t="s">
        <v>56</v>
      </c>
      <c r="U39" t="s">
        <v>55</v>
      </c>
      <c r="V39" t="s">
        <v>56</v>
      </c>
      <c r="W39" t="s">
        <v>57</v>
      </c>
      <c r="X39" t="s">
        <v>58</v>
      </c>
      <c r="Y39" t="s">
        <v>0</v>
      </c>
      <c r="Z39" t="s">
        <v>55</v>
      </c>
      <c r="AA39" t="s">
        <v>56</v>
      </c>
      <c r="AB39" t="s">
        <v>59</v>
      </c>
      <c r="AC39" t="s">
        <v>56</v>
      </c>
      <c r="AD39" t="s">
        <v>0</v>
      </c>
      <c r="AE39" t="s">
        <v>60</v>
      </c>
      <c r="AF39" t="s">
        <v>61</v>
      </c>
      <c r="AG39" t="s">
        <v>74</v>
      </c>
      <c r="AH39" t="s">
        <v>75</v>
      </c>
      <c r="AI39" t="s">
        <v>122</v>
      </c>
      <c r="AJ39">
        <v>361</v>
      </c>
      <c r="AK39">
        <v>20230322</v>
      </c>
      <c r="AL39" t="s">
        <v>65</v>
      </c>
      <c r="AM39" t="s">
        <v>127</v>
      </c>
      <c r="AN39">
        <v>733476</v>
      </c>
      <c r="AO39">
        <v>20230101</v>
      </c>
      <c r="AP39">
        <v>6505</v>
      </c>
      <c r="AQ39" s="4">
        <v>47271.360000000001</v>
      </c>
    </row>
    <row r="40" spans="1:43" x14ac:dyDescent="0.25">
      <c r="A40">
        <v>2023</v>
      </c>
      <c r="B40">
        <v>22</v>
      </c>
      <c r="C40" t="s">
        <v>43</v>
      </c>
      <c r="D40" t="s">
        <v>44</v>
      </c>
      <c r="E40">
        <v>96655</v>
      </c>
      <c r="F40" t="s">
        <v>45</v>
      </c>
      <c r="G40">
        <v>900</v>
      </c>
      <c r="H40" t="s">
        <v>46</v>
      </c>
      <c r="I40">
        <v>60</v>
      </c>
      <c r="J40" t="s">
        <v>47</v>
      </c>
      <c r="K40" t="s">
        <v>48</v>
      </c>
      <c r="L40" t="s">
        <v>49</v>
      </c>
      <c r="M40">
        <v>1</v>
      </c>
      <c r="N40" t="s">
        <v>50</v>
      </c>
      <c r="O40" t="s">
        <v>51</v>
      </c>
      <c r="P40" t="s">
        <v>52</v>
      </c>
      <c r="Q40" t="s">
        <v>53</v>
      </c>
      <c r="R40" t="s">
        <v>54</v>
      </c>
      <c r="S40" t="s">
        <v>55</v>
      </c>
      <c r="T40" t="s">
        <v>56</v>
      </c>
      <c r="U40" t="s">
        <v>55</v>
      </c>
      <c r="V40" t="s">
        <v>56</v>
      </c>
      <c r="W40" t="s">
        <v>57</v>
      </c>
      <c r="X40" t="s">
        <v>58</v>
      </c>
      <c r="Y40" t="s">
        <v>0</v>
      </c>
      <c r="Z40" t="s">
        <v>55</v>
      </c>
      <c r="AA40" t="s">
        <v>56</v>
      </c>
      <c r="AB40" t="s">
        <v>59</v>
      </c>
      <c r="AC40" t="s">
        <v>56</v>
      </c>
      <c r="AD40" t="s">
        <v>0</v>
      </c>
      <c r="AE40" t="s">
        <v>60</v>
      </c>
      <c r="AF40" t="s">
        <v>61</v>
      </c>
      <c r="AG40" t="s">
        <v>74</v>
      </c>
      <c r="AH40" t="s">
        <v>75</v>
      </c>
      <c r="AI40" t="s">
        <v>122</v>
      </c>
      <c r="AJ40">
        <v>686</v>
      </c>
      <c r="AK40">
        <v>20230421</v>
      </c>
      <c r="AL40" t="s">
        <v>65</v>
      </c>
      <c r="AM40" t="s">
        <v>131</v>
      </c>
      <c r="AN40">
        <v>738062</v>
      </c>
      <c r="AO40">
        <v>20230301</v>
      </c>
      <c r="AP40">
        <v>6505</v>
      </c>
      <c r="AQ40" s="4">
        <v>41368.54</v>
      </c>
    </row>
    <row r="41" spans="1:43" x14ac:dyDescent="0.25">
      <c r="A41">
        <v>2023</v>
      </c>
      <c r="B41">
        <v>24</v>
      </c>
      <c r="C41" t="s">
        <v>171</v>
      </c>
      <c r="D41" t="s">
        <v>172</v>
      </c>
      <c r="E41">
        <v>96655</v>
      </c>
      <c r="F41" t="s">
        <v>45</v>
      </c>
      <c r="G41">
        <v>900</v>
      </c>
      <c r="H41" t="s">
        <v>46</v>
      </c>
      <c r="I41">
        <v>60</v>
      </c>
      <c r="J41" t="s">
        <v>47</v>
      </c>
      <c r="K41" t="s">
        <v>173</v>
      </c>
      <c r="L41" t="s">
        <v>174</v>
      </c>
      <c r="M41">
        <v>1</v>
      </c>
      <c r="N41" t="s">
        <v>50</v>
      </c>
      <c r="O41" t="s">
        <v>51</v>
      </c>
      <c r="P41" t="s">
        <v>52</v>
      </c>
      <c r="Q41" t="s">
        <v>53</v>
      </c>
      <c r="R41" t="s">
        <v>54</v>
      </c>
      <c r="S41" t="s">
        <v>55</v>
      </c>
      <c r="T41" t="s">
        <v>56</v>
      </c>
      <c r="U41" t="s">
        <v>55</v>
      </c>
      <c r="V41" t="s">
        <v>56</v>
      </c>
      <c r="W41" t="s">
        <v>57</v>
      </c>
      <c r="X41" t="s">
        <v>58</v>
      </c>
      <c r="Y41" t="s">
        <v>0</v>
      </c>
      <c r="Z41" t="s">
        <v>55</v>
      </c>
      <c r="AA41" t="s">
        <v>56</v>
      </c>
      <c r="AB41" t="s">
        <v>59</v>
      </c>
      <c r="AC41" t="s">
        <v>56</v>
      </c>
      <c r="AD41" t="s">
        <v>0</v>
      </c>
      <c r="AE41" t="s">
        <v>175</v>
      </c>
      <c r="AF41" t="s">
        <v>176</v>
      </c>
      <c r="AG41" t="s">
        <v>99</v>
      </c>
      <c r="AH41" t="s">
        <v>100</v>
      </c>
      <c r="AI41" t="s">
        <v>179</v>
      </c>
      <c r="AJ41">
        <v>490</v>
      </c>
      <c r="AK41">
        <v>20230710</v>
      </c>
      <c r="AL41" t="s">
        <v>65</v>
      </c>
      <c r="AM41" t="s">
        <v>182</v>
      </c>
      <c r="AN41">
        <v>750254</v>
      </c>
      <c r="AO41">
        <v>20230516</v>
      </c>
      <c r="AP41">
        <v>6505</v>
      </c>
      <c r="AQ41" s="4">
        <v>38298.67</v>
      </c>
    </row>
    <row r="42" spans="1:43" x14ac:dyDescent="0.25">
      <c r="A42">
        <v>2023</v>
      </c>
      <c r="B42">
        <v>25</v>
      </c>
      <c r="C42" t="s">
        <v>43</v>
      </c>
      <c r="D42" t="s">
        <v>44</v>
      </c>
      <c r="E42">
        <v>96655</v>
      </c>
      <c r="F42" t="s">
        <v>45</v>
      </c>
      <c r="G42">
        <v>900</v>
      </c>
      <c r="H42" t="s">
        <v>46</v>
      </c>
      <c r="I42">
        <v>60</v>
      </c>
      <c r="J42" t="s">
        <v>47</v>
      </c>
      <c r="K42" t="s">
        <v>48</v>
      </c>
      <c r="L42" t="s">
        <v>49</v>
      </c>
      <c r="M42">
        <v>1</v>
      </c>
      <c r="N42" t="s">
        <v>50</v>
      </c>
      <c r="O42" t="s">
        <v>51</v>
      </c>
      <c r="P42" t="s">
        <v>52</v>
      </c>
      <c r="Q42" t="s">
        <v>53</v>
      </c>
      <c r="R42" t="s">
        <v>54</v>
      </c>
      <c r="S42" t="s">
        <v>55</v>
      </c>
      <c r="T42" t="s">
        <v>56</v>
      </c>
      <c r="U42" t="s">
        <v>55</v>
      </c>
      <c r="V42" t="s">
        <v>56</v>
      </c>
      <c r="W42" t="s">
        <v>57</v>
      </c>
      <c r="X42" t="s">
        <v>58</v>
      </c>
      <c r="Y42" t="s">
        <v>0</v>
      </c>
      <c r="Z42" t="s">
        <v>55</v>
      </c>
      <c r="AA42" t="s">
        <v>56</v>
      </c>
      <c r="AB42" t="s">
        <v>59</v>
      </c>
      <c r="AC42" t="s">
        <v>56</v>
      </c>
      <c r="AD42" t="s">
        <v>0</v>
      </c>
      <c r="AE42" t="s">
        <v>60</v>
      </c>
      <c r="AF42" t="s">
        <v>61</v>
      </c>
      <c r="AG42" t="s">
        <v>74</v>
      </c>
      <c r="AH42" t="s">
        <v>75</v>
      </c>
      <c r="AI42" t="s">
        <v>122</v>
      </c>
      <c r="AJ42">
        <v>679</v>
      </c>
      <c r="AK42">
        <v>20230731</v>
      </c>
      <c r="AL42" t="s">
        <v>65</v>
      </c>
      <c r="AM42" t="s">
        <v>165</v>
      </c>
      <c r="AN42">
        <v>754403</v>
      </c>
      <c r="AO42">
        <v>20230630</v>
      </c>
      <c r="AP42">
        <v>6505</v>
      </c>
      <c r="AQ42" s="4">
        <v>31294.52</v>
      </c>
    </row>
    <row r="43" spans="1:43" x14ac:dyDescent="0.25">
      <c r="A43">
        <v>2023</v>
      </c>
      <c r="B43">
        <v>25</v>
      </c>
      <c r="C43" t="s">
        <v>43</v>
      </c>
      <c r="D43" t="s">
        <v>44</v>
      </c>
      <c r="E43">
        <v>96655</v>
      </c>
      <c r="F43" t="s">
        <v>45</v>
      </c>
      <c r="G43">
        <v>900</v>
      </c>
      <c r="H43" t="s">
        <v>46</v>
      </c>
      <c r="I43">
        <v>60</v>
      </c>
      <c r="J43" t="s">
        <v>47</v>
      </c>
      <c r="K43" t="s">
        <v>48</v>
      </c>
      <c r="L43" t="s">
        <v>49</v>
      </c>
      <c r="M43">
        <v>1</v>
      </c>
      <c r="N43" t="s">
        <v>50</v>
      </c>
      <c r="O43" t="s">
        <v>51</v>
      </c>
      <c r="P43" t="s">
        <v>52</v>
      </c>
      <c r="Q43" t="s">
        <v>53</v>
      </c>
      <c r="R43" t="s">
        <v>54</v>
      </c>
      <c r="S43" t="s">
        <v>55</v>
      </c>
      <c r="T43" t="s">
        <v>56</v>
      </c>
      <c r="U43" t="s">
        <v>55</v>
      </c>
      <c r="V43" t="s">
        <v>56</v>
      </c>
      <c r="W43" t="s">
        <v>57</v>
      </c>
      <c r="X43" t="s">
        <v>58</v>
      </c>
      <c r="Y43" t="s">
        <v>0</v>
      </c>
      <c r="Z43" t="s">
        <v>55</v>
      </c>
      <c r="AA43" t="s">
        <v>56</v>
      </c>
      <c r="AB43" t="s">
        <v>59</v>
      </c>
      <c r="AC43" t="s">
        <v>56</v>
      </c>
      <c r="AD43" t="s">
        <v>0</v>
      </c>
      <c r="AE43" t="s">
        <v>60</v>
      </c>
      <c r="AF43" t="s">
        <v>61</v>
      </c>
      <c r="AG43" t="s">
        <v>80</v>
      </c>
      <c r="AH43" t="s">
        <v>81</v>
      </c>
      <c r="AI43" t="s">
        <v>142</v>
      </c>
      <c r="AJ43">
        <v>595</v>
      </c>
      <c r="AK43">
        <v>20230721</v>
      </c>
      <c r="AL43" t="s">
        <v>65</v>
      </c>
      <c r="AM43" t="s">
        <v>168</v>
      </c>
      <c r="AN43">
        <v>753237</v>
      </c>
      <c r="AO43">
        <v>20230630</v>
      </c>
      <c r="AP43">
        <v>6505</v>
      </c>
      <c r="AQ43" s="4">
        <v>28406.25</v>
      </c>
    </row>
    <row r="44" spans="1:43" x14ac:dyDescent="0.25">
      <c r="A44">
        <v>2023</v>
      </c>
      <c r="B44">
        <v>23</v>
      </c>
      <c r="C44" t="s">
        <v>43</v>
      </c>
      <c r="D44" t="s">
        <v>44</v>
      </c>
      <c r="E44">
        <v>96655</v>
      </c>
      <c r="F44" t="s">
        <v>45</v>
      </c>
      <c r="G44">
        <v>900</v>
      </c>
      <c r="H44" t="s">
        <v>46</v>
      </c>
      <c r="I44">
        <v>60</v>
      </c>
      <c r="J44" t="s">
        <v>47</v>
      </c>
      <c r="K44" t="s">
        <v>48</v>
      </c>
      <c r="L44" t="s">
        <v>49</v>
      </c>
      <c r="M44">
        <v>1</v>
      </c>
      <c r="N44" t="s">
        <v>50</v>
      </c>
      <c r="O44" t="s">
        <v>51</v>
      </c>
      <c r="P44" t="s">
        <v>52</v>
      </c>
      <c r="Q44" t="s">
        <v>53</v>
      </c>
      <c r="R44" t="s">
        <v>54</v>
      </c>
      <c r="S44" t="s">
        <v>55</v>
      </c>
      <c r="T44" t="s">
        <v>56</v>
      </c>
      <c r="U44" t="s">
        <v>55</v>
      </c>
      <c r="V44" t="s">
        <v>56</v>
      </c>
      <c r="W44" t="s">
        <v>57</v>
      </c>
      <c r="X44" t="s">
        <v>58</v>
      </c>
      <c r="Y44" t="s">
        <v>0</v>
      </c>
      <c r="Z44" t="s">
        <v>55</v>
      </c>
      <c r="AA44" t="s">
        <v>56</v>
      </c>
      <c r="AB44" t="s">
        <v>59</v>
      </c>
      <c r="AC44" t="s">
        <v>56</v>
      </c>
      <c r="AD44" t="s">
        <v>0</v>
      </c>
      <c r="AE44" t="s">
        <v>60</v>
      </c>
      <c r="AF44" t="s">
        <v>61</v>
      </c>
      <c r="AG44" t="s">
        <v>80</v>
      </c>
      <c r="AH44" t="s">
        <v>81</v>
      </c>
      <c r="AI44" t="s">
        <v>142</v>
      </c>
      <c r="AJ44">
        <v>121</v>
      </c>
      <c r="AK44">
        <v>20230605</v>
      </c>
      <c r="AL44" t="s">
        <v>65</v>
      </c>
      <c r="AM44" t="s">
        <v>143</v>
      </c>
      <c r="AN44">
        <v>745127</v>
      </c>
      <c r="AO44">
        <v>20230523</v>
      </c>
      <c r="AP44">
        <v>6505</v>
      </c>
      <c r="AQ44" s="4">
        <v>26967.11</v>
      </c>
    </row>
    <row r="45" spans="1:43" x14ac:dyDescent="0.25">
      <c r="A45">
        <v>2023</v>
      </c>
      <c r="B45">
        <v>24</v>
      </c>
      <c r="C45" t="s">
        <v>43</v>
      </c>
      <c r="D45" t="s">
        <v>44</v>
      </c>
      <c r="E45">
        <v>96655</v>
      </c>
      <c r="F45" t="s">
        <v>45</v>
      </c>
      <c r="G45">
        <v>900</v>
      </c>
      <c r="H45" t="s">
        <v>46</v>
      </c>
      <c r="I45">
        <v>60</v>
      </c>
      <c r="J45" t="s">
        <v>47</v>
      </c>
      <c r="K45" t="s">
        <v>48</v>
      </c>
      <c r="L45" t="s">
        <v>49</v>
      </c>
      <c r="M45">
        <v>1</v>
      </c>
      <c r="N45" t="s">
        <v>50</v>
      </c>
      <c r="O45" t="s">
        <v>51</v>
      </c>
      <c r="P45" t="s">
        <v>52</v>
      </c>
      <c r="Q45" t="s">
        <v>53</v>
      </c>
      <c r="R45" t="s">
        <v>54</v>
      </c>
      <c r="S45" t="s">
        <v>55</v>
      </c>
      <c r="T45" t="s">
        <v>56</v>
      </c>
      <c r="U45" t="s">
        <v>55</v>
      </c>
      <c r="V45" t="s">
        <v>56</v>
      </c>
      <c r="W45" t="s">
        <v>57</v>
      </c>
      <c r="X45" t="s">
        <v>58</v>
      </c>
      <c r="Y45" t="s">
        <v>0</v>
      </c>
      <c r="Z45" t="s">
        <v>55</v>
      </c>
      <c r="AA45" t="s">
        <v>56</v>
      </c>
      <c r="AB45" t="s">
        <v>59</v>
      </c>
      <c r="AC45" t="s">
        <v>56</v>
      </c>
      <c r="AD45" t="s">
        <v>0</v>
      </c>
      <c r="AE45" t="s">
        <v>60</v>
      </c>
      <c r="AF45" t="s">
        <v>61</v>
      </c>
      <c r="AG45" t="s">
        <v>89</v>
      </c>
      <c r="AH45" t="s">
        <v>90</v>
      </c>
      <c r="AI45" t="s">
        <v>137</v>
      </c>
      <c r="AJ45">
        <v>434</v>
      </c>
      <c r="AK45">
        <v>20230705</v>
      </c>
      <c r="AL45" t="s">
        <v>65</v>
      </c>
      <c r="AM45" t="s">
        <v>163</v>
      </c>
      <c r="AN45">
        <v>749926</v>
      </c>
      <c r="AO45">
        <v>20220718</v>
      </c>
      <c r="AP45">
        <v>6505</v>
      </c>
      <c r="AQ45" s="4">
        <v>9790.32</v>
      </c>
    </row>
    <row r="46" spans="1:43" x14ac:dyDescent="0.25">
      <c r="A46">
        <v>2023</v>
      </c>
      <c r="B46">
        <v>19</v>
      </c>
      <c r="C46" t="s">
        <v>43</v>
      </c>
      <c r="D46" t="s">
        <v>44</v>
      </c>
      <c r="E46">
        <v>96655</v>
      </c>
      <c r="F46" t="s">
        <v>45</v>
      </c>
      <c r="G46">
        <v>900</v>
      </c>
      <c r="H46" t="s">
        <v>46</v>
      </c>
      <c r="I46">
        <v>60</v>
      </c>
      <c r="J46" t="s">
        <v>47</v>
      </c>
      <c r="K46" t="s">
        <v>48</v>
      </c>
      <c r="L46" t="s">
        <v>49</v>
      </c>
      <c r="M46">
        <v>1</v>
      </c>
      <c r="N46" t="s">
        <v>50</v>
      </c>
      <c r="O46" t="s">
        <v>51</v>
      </c>
      <c r="P46" t="s">
        <v>52</v>
      </c>
      <c r="Q46" t="s">
        <v>53</v>
      </c>
      <c r="R46" t="s">
        <v>54</v>
      </c>
      <c r="S46" t="s">
        <v>55</v>
      </c>
      <c r="T46" t="s">
        <v>56</v>
      </c>
      <c r="U46" t="s">
        <v>55</v>
      </c>
      <c r="V46" t="s">
        <v>56</v>
      </c>
      <c r="W46" t="s">
        <v>57</v>
      </c>
      <c r="X46" t="s">
        <v>58</v>
      </c>
      <c r="Y46" t="s">
        <v>0</v>
      </c>
      <c r="Z46" t="s">
        <v>55</v>
      </c>
      <c r="AA46" t="s">
        <v>56</v>
      </c>
      <c r="AB46" t="s">
        <v>59</v>
      </c>
      <c r="AC46" t="s">
        <v>56</v>
      </c>
      <c r="AD46" t="s">
        <v>0</v>
      </c>
      <c r="AE46" t="s">
        <v>60</v>
      </c>
      <c r="AF46" t="s">
        <v>61</v>
      </c>
      <c r="AG46" t="s">
        <v>76</v>
      </c>
      <c r="AH46" t="s">
        <v>77</v>
      </c>
      <c r="AI46" t="s">
        <v>114</v>
      </c>
      <c r="AJ46">
        <v>838</v>
      </c>
      <c r="AK46">
        <v>20230131</v>
      </c>
      <c r="AL46" t="s">
        <v>65</v>
      </c>
      <c r="AM46" t="s">
        <v>124</v>
      </c>
      <c r="AN46">
        <v>726430</v>
      </c>
      <c r="AO46">
        <v>20221227</v>
      </c>
      <c r="AP46">
        <v>6505</v>
      </c>
      <c r="AQ46" s="4">
        <v>3155.4</v>
      </c>
    </row>
    <row r="47" spans="1:43" x14ac:dyDescent="0.25">
      <c r="AO47" t="s">
        <v>183</v>
      </c>
      <c r="AQ47" s="2">
        <f>SUM(AQ2:AQ46)</f>
        <v>11841412.619999994</v>
      </c>
    </row>
    <row r="49" spans="41:43" x14ac:dyDescent="0.25">
      <c r="AO49" t="s">
        <v>192</v>
      </c>
      <c r="AP49">
        <f>COUNTA(AQ2:AQ28)</f>
        <v>27</v>
      </c>
      <c r="AQ49" s="7">
        <f>AP49/COUNTA(AQ2:AQ46)</f>
        <v>0.6</v>
      </c>
    </row>
    <row r="50" spans="41:43" x14ac:dyDescent="0.25">
      <c r="AO50" t="s">
        <v>193</v>
      </c>
      <c r="AP50" s="2">
        <f>SUM(AQ2:AQ28)</f>
        <v>10142995.029999999</v>
      </c>
      <c r="AQ50" s="7">
        <f>AP50/AQ47</f>
        <v>0.85656968095754138</v>
      </c>
    </row>
  </sheetData>
  <autoFilter ref="A1:AQ1" xr:uid="{7D2010C8-D997-4108-9A9F-4D7E535B1683}">
    <sortState xmlns:xlrd2="http://schemas.microsoft.com/office/spreadsheetml/2017/richdata2" ref="A2:AQ47">
      <sortCondition sortBy="cellColor" ref="A1" dxfId="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07ED3-78F0-4357-B394-693F0C0B8341}">
  <dimension ref="A3:E6"/>
  <sheetViews>
    <sheetView workbookViewId="0">
      <selection activeCell="A4" sqref="A4:D5"/>
    </sheetView>
  </sheetViews>
  <sheetFormatPr defaultRowHeight="15" x14ac:dyDescent="0.25"/>
  <cols>
    <col min="1" max="1" width="34.7109375" bestFit="1" customWidth="1"/>
    <col min="2" max="2" width="35.28515625" bestFit="1" customWidth="1"/>
    <col min="3" max="3" width="14.5703125" bestFit="1" customWidth="1"/>
    <col min="4" max="4" width="14.85546875" bestFit="1" customWidth="1"/>
  </cols>
  <sheetData>
    <row r="3" spans="1:5" x14ac:dyDescent="0.25">
      <c r="A3" s="1" t="s">
        <v>32</v>
      </c>
      <c r="B3" s="1" t="s">
        <v>33</v>
      </c>
      <c r="C3" s="1" t="s">
        <v>34</v>
      </c>
      <c r="D3" t="s">
        <v>71</v>
      </c>
    </row>
    <row r="4" spans="1:5" x14ac:dyDescent="0.25">
      <c r="A4" t="s">
        <v>96</v>
      </c>
      <c r="B4" t="s">
        <v>97</v>
      </c>
      <c r="C4" t="s">
        <v>177</v>
      </c>
      <c r="D4" s="2">
        <v>970000</v>
      </c>
      <c r="E4" t="s">
        <v>98</v>
      </c>
    </row>
    <row r="5" spans="1:5" x14ac:dyDescent="0.25">
      <c r="A5" t="s">
        <v>99</v>
      </c>
      <c r="B5" t="s">
        <v>100</v>
      </c>
      <c r="C5" t="s">
        <v>179</v>
      </c>
      <c r="D5" s="2">
        <v>320950.56</v>
      </c>
      <c r="E5" t="s">
        <v>101</v>
      </c>
    </row>
    <row r="6" spans="1:5" x14ac:dyDescent="0.25">
      <c r="A6" t="s">
        <v>95</v>
      </c>
      <c r="D6" s="2">
        <v>1290950.56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FD6E8-0D94-4A12-8F8A-EE88D30B0479}">
  <dimension ref="A1:AQ45"/>
  <sheetViews>
    <sheetView topLeftCell="AB1" workbookViewId="0">
      <selection activeCell="AQ10" sqref="AQ1:AQ1048576"/>
    </sheetView>
  </sheetViews>
  <sheetFormatPr defaultRowHeight="15" x14ac:dyDescent="0.25"/>
  <cols>
    <col min="1" max="1" width="10.5703125" bestFit="1" customWidth="1"/>
    <col min="2" max="2" width="12.28515625" bestFit="1" customWidth="1"/>
    <col min="3" max="3" width="8.140625" bestFit="1" customWidth="1"/>
    <col min="4" max="4" width="33" bestFit="1" customWidth="1"/>
    <col min="5" max="5" width="13.85546875" bestFit="1" customWidth="1"/>
    <col min="6" max="6" width="30.5703125" bestFit="1" customWidth="1"/>
    <col min="7" max="7" width="8.5703125" bestFit="1" customWidth="1"/>
    <col min="8" max="8" width="15" bestFit="1" customWidth="1"/>
    <col min="9" max="9" width="7.140625" bestFit="1" customWidth="1"/>
    <col min="10" max="10" width="21.85546875" bestFit="1" customWidth="1"/>
    <col min="11" max="11" width="25.140625" bestFit="1" customWidth="1"/>
    <col min="12" max="12" width="35" bestFit="1" customWidth="1"/>
    <col min="13" max="13" width="24.42578125" bestFit="1" customWidth="1"/>
    <col min="14" max="14" width="28.7109375" bestFit="1" customWidth="1"/>
    <col min="15" max="15" width="6.7109375" bestFit="1" customWidth="1"/>
    <col min="16" max="16" width="30.28515625" bestFit="1" customWidth="1"/>
    <col min="17" max="17" width="9.7109375" bestFit="1" customWidth="1"/>
    <col min="18" max="18" width="23.85546875" bestFit="1" customWidth="1"/>
    <col min="19" max="19" width="13.140625" bestFit="1" customWidth="1"/>
    <col min="20" max="20" width="17.42578125" bestFit="1" customWidth="1"/>
    <col min="21" max="21" width="17.85546875" bestFit="1" customWidth="1"/>
    <col min="22" max="22" width="22.140625" bestFit="1" customWidth="1"/>
    <col min="23" max="23" width="7.140625" bestFit="1" customWidth="1"/>
    <col min="24" max="24" width="31.5703125" bestFit="1" customWidth="1"/>
    <col min="25" max="25" width="13.28515625" bestFit="1" customWidth="1"/>
    <col min="26" max="26" width="10" bestFit="1" customWidth="1"/>
    <col min="27" max="27" width="14.28515625" bestFit="1" customWidth="1"/>
    <col min="28" max="28" width="13.5703125" bestFit="1" customWidth="1"/>
    <col min="29" max="29" width="17.85546875" bestFit="1" customWidth="1"/>
    <col min="30" max="30" width="26.85546875" bestFit="1" customWidth="1"/>
    <col min="31" max="31" width="12.140625" bestFit="1" customWidth="1"/>
    <col min="32" max="32" width="31.140625" bestFit="1" customWidth="1"/>
    <col min="33" max="33" width="12" bestFit="1" customWidth="1"/>
    <col min="34" max="34" width="32.5703125" customWidth="1"/>
    <col min="35" max="35" width="12.42578125" bestFit="1" customWidth="1"/>
    <col min="36" max="36" width="10.7109375" bestFit="1" customWidth="1"/>
    <col min="37" max="38" width="10.42578125" bestFit="1" customWidth="1"/>
    <col min="39" max="39" width="16.140625" bestFit="1" customWidth="1"/>
    <col min="40" max="40" width="18.42578125" bestFit="1" customWidth="1"/>
    <col min="41" max="41" width="9" bestFit="1" customWidth="1"/>
    <col min="42" max="42" width="10.7109375" bestFit="1" customWidth="1"/>
    <col min="43" max="43" width="13.28515625" bestFit="1" customWidth="1"/>
  </cols>
  <sheetData>
    <row r="1" spans="1:43" x14ac:dyDescent="0.25">
      <c r="A1" t="s">
        <v>102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x14ac:dyDescent="0.25">
      <c r="A2">
        <v>2022</v>
      </c>
      <c r="B2">
        <v>11</v>
      </c>
      <c r="C2" t="s">
        <v>43</v>
      </c>
      <c r="D2" t="s">
        <v>44</v>
      </c>
      <c r="E2">
        <v>96655</v>
      </c>
      <c r="F2" t="s">
        <v>45</v>
      </c>
      <c r="G2">
        <v>900</v>
      </c>
      <c r="H2" t="s">
        <v>46</v>
      </c>
      <c r="I2">
        <v>60</v>
      </c>
      <c r="J2" t="s">
        <v>47</v>
      </c>
      <c r="K2" t="s">
        <v>103</v>
      </c>
      <c r="L2" t="s">
        <v>104</v>
      </c>
      <c r="M2">
        <v>1</v>
      </c>
      <c r="N2" t="s">
        <v>50</v>
      </c>
      <c r="O2" t="s">
        <v>51</v>
      </c>
      <c r="P2" t="s">
        <v>52</v>
      </c>
      <c r="Q2" t="s">
        <v>53</v>
      </c>
      <c r="R2" t="s">
        <v>54</v>
      </c>
      <c r="S2" t="s">
        <v>55</v>
      </c>
      <c r="T2" t="s">
        <v>56</v>
      </c>
      <c r="U2" t="s">
        <v>55</v>
      </c>
      <c r="V2" t="s">
        <v>56</v>
      </c>
      <c r="W2" t="s">
        <v>57</v>
      </c>
      <c r="X2" t="s">
        <v>58</v>
      </c>
      <c r="Y2" t="s">
        <v>0</v>
      </c>
      <c r="Z2" t="s">
        <v>55</v>
      </c>
      <c r="AA2" t="s">
        <v>56</v>
      </c>
      <c r="AB2" t="s">
        <v>59</v>
      </c>
      <c r="AC2" t="s">
        <v>56</v>
      </c>
      <c r="AD2" t="s">
        <v>0</v>
      </c>
      <c r="AE2" t="s">
        <v>105</v>
      </c>
      <c r="AF2" t="s">
        <v>106</v>
      </c>
      <c r="AG2" t="s">
        <v>74</v>
      </c>
      <c r="AH2" t="s">
        <v>75</v>
      </c>
      <c r="AI2" t="s">
        <v>107</v>
      </c>
      <c r="AJ2">
        <v>380</v>
      </c>
      <c r="AK2">
        <v>20220520</v>
      </c>
      <c r="AL2" t="s">
        <v>65</v>
      </c>
      <c r="AM2" t="s">
        <v>108</v>
      </c>
      <c r="AN2">
        <v>693223</v>
      </c>
      <c r="AO2">
        <v>20220510</v>
      </c>
      <c r="AP2">
        <v>6505</v>
      </c>
      <c r="AQ2" s="12">
        <v>2000000</v>
      </c>
    </row>
    <row r="3" spans="1:43" x14ac:dyDescent="0.25">
      <c r="A3">
        <v>2022</v>
      </c>
      <c r="B3">
        <v>12</v>
      </c>
      <c r="C3" t="s">
        <v>43</v>
      </c>
      <c r="D3" t="s">
        <v>44</v>
      </c>
      <c r="E3">
        <v>96655</v>
      </c>
      <c r="F3" t="s">
        <v>45</v>
      </c>
      <c r="G3">
        <v>900</v>
      </c>
      <c r="H3" t="s">
        <v>46</v>
      </c>
      <c r="I3">
        <v>60</v>
      </c>
      <c r="J3" t="s">
        <v>47</v>
      </c>
      <c r="K3" t="s">
        <v>48</v>
      </c>
      <c r="L3" t="s">
        <v>49</v>
      </c>
      <c r="M3">
        <v>1</v>
      </c>
      <c r="N3" t="s">
        <v>50</v>
      </c>
      <c r="O3" t="s">
        <v>51</v>
      </c>
      <c r="P3" t="s">
        <v>52</v>
      </c>
      <c r="Q3" t="s">
        <v>53</v>
      </c>
      <c r="R3" t="s">
        <v>54</v>
      </c>
      <c r="S3" t="s">
        <v>55</v>
      </c>
      <c r="T3" t="s">
        <v>56</v>
      </c>
      <c r="U3" t="s">
        <v>55</v>
      </c>
      <c r="V3" t="s">
        <v>56</v>
      </c>
      <c r="W3" t="s">
        <v>57</v>
      </c>
      <c r="X3" t="s">
        <v>58</v>
      </c>
      <c r="Y3" t="s">
        <v>0</v>
      </c>
      <c r="Z3" t="s">
        <v>55</v>
      </c>
      <c r="AA3" t="s">
        <v>56</v>
      </c>
      <c r="AB3" t="s">
        <v>59</v>
      </c>
      <c r="AC3" t="s">
        <v>56</v>
      </c>
      <c r="AD3" t="s">
        <v>0</v>
      </c>
      <c r="AE3" t="s">
        <v>60</v>
      </c>
      <c r="AF3" t="s">
        <v>61</v>
      </c>
      <c r="AG3" t="s">
        <v>82</v>
      </c>
      <c r="AH3" t="s">
        <v>83</v>
      </c>
      <c r="AI3" t="s">
        <v>109</v>
      </c>
      <c r="AJ3">
        <v>711</v>
      </c>
      <c r="AK3">
        <v>20220629</v>
      </c>
      <c r="AL3" t="s">
        <v>65</v>
      </c>
      <c r="AM3" t="s">
        <v>110</v>
      </c>
      <c r="AN3">
        <v>698921</v>
      </c>
      <c r="AO3">
        <v>20220630</v>
      </c>
      <c r="AP3">
        <v>6510</v>
      </c>
      <c r="AQ3" s="4">
        <v>962000</v>
      </c>
    </row>
    <row r="4" spans="1:43" x14ac:dyDescent="0.25">
      <c r="A4">
        <v>2023</v>
      </c>
      <c r="B4">
        <v>14</v>
      </c>
      <c r="C4" t="s">
        <v>43</v>
      </c>
      <c r="D4" t="s">
        <v>44</v>
      </c>
      <c r="E4">
        <v>96655</v>
      </c>
      <c r="F4" t="s">
        <v>45</v>
      </c>
      <c r="G4">
        <v>900</v>
      </c>
      <c r="H4" t="s">
        <v>46</v>
      </c>
      <c r="I4">
        <v>60</v>
      </c>
      <c r="J4" t="s">
        <v>47</v>
      </c>
      <c r="K4" t="s">
        <v>48</v>
      </c>
      <c r="L4" t="s">
        <v>49</v>
      </c>
      <c r="M4">
        <v>1</v>
      </c>
      <c r="N4" t="s">
        <v>50</v>
      </c>
      <c r="O4" t="s">
        <v>51</v>
      </c>
      <c r="P4" t="s">
        <v>52</v>
      </c>
      <c r="Q4" t="s">
        <v>53</v>
      </c>
      <c r="R4" t="s">
        <v>54</v>
      </c>
      <c r="S4" t="s">
        <v>55</v>
      </c>
      <c r="T4" t="s">
        <v>56</v>
      </c>
      <c r="U4" t="s">
        <v>55</v>
      </c>
      <c r="V4" t="s">
        <v>56</v>
      </c>
      <c r="W4" t="s">
        <v>57</v>
      </c>
      <c r="X4" t="s">
        <v>58</v>
      </c>
      <c r="Y4" t="s">
        <v>0</v>
      </c>
      <c r="Z4" t="s">
        <v>55</v>
      </c>
      <c r="AA4" t="s">
        <v>56</v>
      </c>
      <c r="AB4" t="s">
        <v>59</v>
      </c>
      <c r="AC4" t="s">
        <v>56</v>
      </c>
      <c r="AD4" t="s">
        <v>0</v>
      </c>
      <c r="AE4" t="s">
        <v>60</v>
      </c>
      <c r="AF4" t="s">
        <v>61</v>
      </c>
      <c r="AG4" t="s">
        <v>82</v>
      </c>
      <c r="AH4" t="s">
        <v>83</v>
      </c>
      <c r="AI4" t="s">
        <v>109</v>
      </c>
      <c r="AJ4">
        <v>467</v>
      </c>
      <c r="AK4">
        <v>20220907</v>
      </c>
      <c r="AL4" t="s">
        <v>65</v>
      </c>
      <c r="AM4" t="s">
        <v>111</v>
      </c>
      <c r="AN4">
        <v>707764</v>
      </c>
      <c r="AO4">
        <v>20220802</v>
      </c>
      <c r="AP4">
        <v>6505</v>
      </c>
      <c r="AQ4" s="4">
        <v>23000</v>
      </c>
    </row>
    <row r="5" spans="1:43" x14ac:dyDescent="0.25">
      <c r="A5">
        <v>2023</v>
      </c>
      <c r="B5">
        <v>15</v>
      </c>
      <c r="C5" t="s">
        <v>43</v>
      </c>
      <c r="D5" t="s">
        <v>44</v>
      </c>
      <c r="E5">
        <v>96655</v>
      </c>
      <c r="F5" t="s">
        <v>45</v>
      </c>
      <c r="G5">
        <v>900</v>
      </c>
      <c r="H5" t="s">
        <v>46</v>
      </c>
      <c r="I5">
        <v>60</v>
      </c>
      <c r="J5" t="s">
        <v>47</v>
      </c>
      <c r="K5" t="s">
        <v>48</v>
      </c>
      <c r="L5" t="s">
        <v>49</v>
      </c>
      <c r="M5">
        <v>1</v>
      </c>
      <c r="N5" t="s">
        <v>50</v>
      </c>
      <c r="O5" t="s">
        <v>51</v>
      </c>
      <c r="P5" t="s">
        <v>52</v>
      </c>
      <c r="Q5" t="s">
        <v>53</v>
      </c>
      <c r="R5" t="s">
        <v>54</v>
      </c>
      <c r="S5" t="s">
        <v>55</v>
      </c>
      <c r="T5" t="s">
        <v>56</v>
      </c>
      <c r="U5" t="s">
        <v>55</v>
      </c>
      <c r="V5" t="s">
        <v>56</v>
      </c>
      <c r="W5" t="s">
        <v>57</v>
      </c>
      <c r="X5" t="s">
        <v>58</v>
      </c>
      <c r="Y5" t="s">
        <v>0</v>
      </c>
      <c r="Z5" t="s">
        <v>55</v>
      </c>
      <c r="AA5" t="s">
        <v>56</v>
      </c>
      <c r="AB5" t="s">
        <v>59</v>
      </c>
      <c r="AC5" t="s">
        <v>56</v>
      </c>
      <c r="AD5" t="s">
        <v>0</v>
      </c>
      <c r="AE5" t="s">
        <v>60</v>
      </c>
      <c r="AF5" t="s">
        <v>61</v>
      </c>
      <c r="AG5" t="s">
        <v>86</v>
      </c>
      <c r="AH5" t="s">
        <v>87</v>
      </c>
      <c r="AI5" t="s">
        <v>112</v>
      </c>
      <c r="AJ5">
        <v>460</v>
      </c>
      <c r="AK5">
        <v>20220907</v>
      </c>
      <c r="AL5" t="s">
        <v>65</v>
      </c>
      <c r="AM5" t="s">
        <v>113</v>
      </c>
      <c r="AN5">
        <v>708083</v>
      </c>
      <c r="AO5">
        <v>20220909</v>
      </c>
      <c r="AP5">
        <v>6510</v>
      </c>
      <c r="AQ5" s="4">
        <v>340000</v>
      </c>
    </row>
    <row r="6" spans="1:43" x14ac:dyDescent="0.25">
      <c r="A6">
        <v>2023</v>
      </c>
      <c r="B6">
        <v>16</v>
      </c>
      <c r="C6" t="s">
        <v>43</v>
      </c>
      <c r="D6" t="s">
        <v>44</v>
      </c>
      <c r="E6">
        <v>96655</v>
      </c>
      <c r="F6" t="s">
        <v>45</v>
      </c>
      <c r="G6">
        <v>900</v>
      </c>
      <c r="H6" t="s">
        <v>46</v>
      </c>
      <c r="I6">
        <v>60</v>
      </c>
      <c r="J6" t="s">
        <v>47</v>
      </c>
      <c r="K6" t="s">
        <v>48</v>
      </c>
      <c r="L6" t="s">
        <v>49</v>
      </c>
      <c r="M6">
        <v>1</v>
      </c>
      <c r="N6" t="s">
        <v>50</v>
      </c>
      <c r="O6" t="s">
        <v>51</v>
      </c>
      <c r="P6" t="s">
        <v>52</v>
      </c>
      <c r="Q6" t="s">
        <v>53</v>
      </c>
      <c r="R6" t="s">
        <v>54</v>
      </c>
      <c r="S6" t="s">
        <v>55</v>
      </c>
      <c r="T6" t="s">
        <v>56</v>
      </c>
      <c r="U6" t="s">
        <v>55</v>
      </c>
      <c r="V6" t="s">
        <v>56</v>
      </c>
      <c r="W6" t="s">
        <v>57</v>
      </c>
      <c r="X6" t="s">
        <v>58</v>
      </c>
      <c r="Y6" t="s">
        <v>0</v>
      </c>
      <c r="Z6" t="s">
        <v>55</v>
      </c>
      <c r="AA6" t="s">
        <v>56</v>
      </c>
      <c r="AB6" t="s">
        <v>59</v>
      </c>
      <c r="AC6" t="s">
        <v>56</v>
      </c>
      <c r="AD6" t="s">
        <v>0</v>
      </c>
      <c r="AE6" t="s">
        <v>60</v>
      </c>
      <c r="AF6" t="s">
        <v>61</v>
      </c>
      <c r="AG6" t="s">
        <v>76</v>
      </c>
      <c r="AH6" t="s">
        <v>77</v>
      </c>
      <c r="AI6" t="s">
        <v>114</v>
      </c>
      <c r="AJ6" t="s">
        <v>115</v>
      </c>
      <c r="AK6">
        <v>20221110</v>
      </c>
      <c r="AL6" t="s">
        <v>65</v>
      </c>
      <c r="AM6" t="s">
        <v>116</v>
      </c>
      <c r="AN6">
        <v>715663</v>
      </c>
      <c r="AO6">
        <v>20221031</v>
      </c>
      <c r="AP6">
        <v>6505</v>
      </c>
      <c r="AQ6" s="4">
        <v>66263.75</v>
      </c>
    </row>
    <row r="7" spans="1:43" x14ac:dyDescent="0.25">
      <c r="A7">
        <v>2023</v>
      </c>
      <c r="B7">
        <v>16</v>
      </c>
      <c r="C7" t="s">
        <v>43</v>
      </c>
      <c r="D7" t="s">
        <v>44</v>
      </c>
      <c r="E7">
        <v>96655</v>
      </c>
      <c r="F7" t="s">
        <v>45</v>
      </c>
      <c r="G7">
        <v>900</v>
      </c>
      <c r="H7" t="s">
        <v>46</v>
      </c>
      <c r="I7">
        <v>60</v>
      </c>
      <c r="J7" t="s">
        <v>47</v>
      </c>
      <c r="K7" t="s">
        <v>48</v>
      </c>
      <c r="L7" t="s">
        <v>49</v>
      </c>
      <c r="M7">
        <v>1</v>
      </c>
      <c r="N7" t="s">
        <v>50</v>
      </c>
      <c r="O7" t="s">
        <v>51</v>
      </c>
      <c r="P7" t="s">
        <v>52</v>
      </c>
      <c r="Q7" t="s">
        <v>53</v>
      </c>
      <c r="R7" t="s">
        <v>54</v>
      </c>
      <c r="S7" t="s">
        <v>55</v>
      </c>
      <c r="T7" t="s">
        <v>56</v>
      </c>
      <c r="U7" t="s">
        <v>55</v>
      </c>
      <c r="V7" t="s">
        <v>56</v>
      </c>
      <c r="W7" t="s">
        <v>57</v>
      </c>
      <c r="X7" t="s">
        <v>58</v>
      </c>
      <c r="Y7" t="s">
        <v>0</v>
      </c>
      <c r="Z7" t="s">
        <v>55</v>
      </c>
      <c r="AA7" t="s">
        <v>56</v>
      </c>
      <c r="AB7" t="s">
        <v>59</v>
      </c>
      <c r="AC7" t="s">
        <v>56</v>
      </c>
      <c r="AD7" t="s">
        <v>0</v>
      </c>
      <c r="AE7" t="s">
        <v>60</v>
      </c>
      <c r="AF7" t="s">
        <v>61</v>
      </c>
      <c r="AG7" t="s">
        <v>76</v>
      </c>
      <c r="AH7" t="s">
        <v>77</v>
      </c>
      <c r="AI7" t="s">
        <v>117</v>
      </c>
      <c r="AJ7" t="s">
        <v>115</v>
      </c>
      <c r="AK7">
        <v>20221110</v>
      </c>
      <c r="AL7" t="s">
        <v>65</v>
      </c>
      <c r="AM7" t="s">
        <v>118</v>
      </c>
      <c r="AN7">
        <v>715662</v>
      </c>
      <c r="AO7">
        <v>20221031</v>
      </c>
      <c r="AP7">
        <v>6505</v>
      </c>
      <c r="AQ7" s="4">
        <v>286648.8</v>
      </c>
    </row>
    <row r="8" spans="1:43" x14ac:dyDescent="0.25">
      <c r="A8">
        <v>2023</v>
      </c>
      <c r="B8">
        <v>16</v>
      </c>
      <c r="C8" t="s">
        <v>43</v>
      </c>
      <c r="D8" t="s">
        <v>44</v>
      </c>
      <c r="E8">
        <v>96655</v>
      </c>
      <c r="F8" t="s">
        <v>45</v>
      </c>
      <c r="G8">
        <v>900</v>
      </c>
      <c r="H8" t="s">
        <v>46</v>
      </c>
      <c r="I8">
        <v>60</v>
      </c>
      <c r="J8" t="s">
        <v>47</v>
      </c>
      <c r="K8" t="s">
        <v>48</v>
      </c>
      <c r="L8" t="s">
        <v>49</v>
      </c>
      <c r="M8">
        <v>1</v>
      </c>
      <c r="N8" t="s">
        <v>50</v>
      </c>
      <c r="O8" t="s">
        <v>51</v>
      </c>
      <c r="P8" t="s">
        <v>52</v>
      </c>
      <c r="Q8" t="s">
        <v>53</v>
      </c>
      <c r="R8" t="s">
        <v>54</v>
      </c>
      <c r="S8" t="s">
        <v>55</v>
      </c>
      <c r="T8" t="s">
        <v>56</v>
      </c>
      <c r="U8" t="s">
        <v>55</v>
      </c>
      <c r="V8" t="s">
        <v>56</v>
      </c>
      <c r="W8" t="s">
        <v>57</v>
      </c>
      <c r="X8" t="s">
        <v>58</v>
      </c>
      <c r="Y8" t="s">
        <v>0</v>
      </c>
      <c r="Z8" t="s">
        <v>55</v>
      </c>
      <c r="AA8" t="s">
        <v>56</v>
      </c>
      <c r="AB8" t="s">
        <v>59</v>
      </c>
      <c r="AC8" t="s">
        <v>56</v>
      </c>
      <c r="AD8" t="s">
        <v>0</v>
      </c>
      <c r="AE8" t="s">
        <v>60</v>
      </c>
      <c r="AF8" t="s">
        <v>61</v>
      </c>
      <c r="AG8" t="s">
        <v>78</v>
      </c>
      <c r="AH8" t="s">
        <v>79</v>
      </c>
      <c r="AI8" t="s">
        <v>119</v>
      </c>
      <c r="AJ8">
        <v>814</v>
      </c>
      <c r="AK8">
        <v>20221017</v>
      </c>
      <c r="AL8" t="s">
        <v>65</v>
      </c>
      <c r="AM8" t="s">
        <v>120</v>
      </c>
      <c r="AN8">
        <v>712561</v>
      </c>
      <c r="AO8">
        <v>20220915</v>
      </c>
      <c r="AP8">
        <v>6505</v>
      </c>
      <c r="AQ8" s="4">
        <v>240290.48</v>
      </c>
    </row>
    <row r="9" spans="1:43" x14ac:dyDescent="0.25">
      <c r="A9">
        <v>2023</v>
      </c>
      <c r="B9">
        <v>17</v>
      </c>
      <c r="C9" t="s">
        <v>43</v>
      </c>
      <c r="D9" t="s">
        <v>44</v>
      </c>
      <c r="E9">
        <v>96655</v>
      </c>
      <c r="F9" t="s">
        <v>45</v>
      </c>
      <c r="G9">
        <v>900</v>
      </c>
      <c r="H9" t="s">
        <v>46</v>
      </c>
      <c r="I9">
        <v>60</v>
      </c>
      <c r="J9" t="s">
        <v>47</v>
      </c>
      <c r="K9" t="s">
        <v>48</v>
      </c>
      <c r="L9" t="s">
        <v>49</v>
      </c>
      <c r="M9">
        <v>1</v>
      </c>
      <c r="N9" t="s">
        <v>50</v>
      </c>
      <c r="O9" t="s">
        <v>51</v>
      </c>
      <c r="P9" t="s">
        <v>52</v>
      </c>
      <c r="Q9" t="s">
        <v>53</v>
      </c>
      <c r="R9" t="s">
        <v>54</v>
      </c>
      <c r="S9" t="s">
        <v>55</v>
      </c>
      <c r="T9" t="s">
        <v>56</v>
      </c>
      <c r="U9" t="s">
        <v>55</v>
      </c>
      <c r="V9" t="s">
        <v>56</v>
      </c>
      <c r="W9" t="s">
        <v>57</v>
      </c>
      <c r="X9" t="s">
        <v>58</v>
      </c>
      <c r="Y9" t="s">
        <v>0</v>
      </c>
      <c r="Z9" t="s">
        <v>55</v>
      </c>
      <c r="AA9" t="s">
        <v>56</v>
      </c>
      <c r="AB9" t="s">
        <v>59</v>
      </c>
      <c r="AC9" t="s">
        <v>56</v>
      </c>
      <c r="AD9" t="s">
        <v>0</v>
      </c>
      <c r="AE9" t="s">
        <v>60</v>
      </c>
      <c r="AF9" t="s">
        <v>61</v>
      </c>
      <c r="AG9" t="s">
        <v>62</v>
      </c>
      <c r="AH9" t="s">
        <v>63</v>
      </c>
      <c r="AI9" t="s">
        <v>64</v>
      </c>
      <c r="AJ9">
        <v>983</v>
      </c>
      <c r="AK9">
        <v>20221103</v>
      </c>
      <c r="AL9" t="s">
        <v>65</v>
      </c>
      <c r="AM9" t="s">
        <v>70</v>
      </c>
      <c r="AN9">
        <v>714883</v>
      </c>
      <c r="AO9">
        <v>20221104</v>
      </c>
      <c r="AP9">
        <v>6510</v>
      </c>
      <c r="AQ9" s="4">
        <v>1500000</v>
      </c>
    </row>
    <row r="10" spans="1:43" x14ac:dyDescent="0.25">
      <c r="A10">
        <v>2023</v>
      </c>
      <c r="B10">
        <v>18</v>
      </c>
      <c r="C10" t="s">
        <v>43</v>
      </c>
      <c r="D10" t="s">
        <v>44</v>
      </c>
      <c r="E10">
        <v>96655</v>
      </c>
      <c r="F10" t="s">
        <v>45</v>
      </c>
      <c r="G10">
        <v>900</v>
      </c>
      <c r="H10" t="s">
        <v>46</v>
      </c>
      <c r="I10">
        <v>60</v>
      </c>
      <c r="J10" t="s">
        <v>47</v>
      </c>
      <c r="K10" t="s">
        <v>48</v>
      </c>
      <c r="L10" t="s">
        <v>49</v>
      </c>
      <c r="M10">
        <v>1</v>
      </c>
      <c r="N10" t="s">
        <v>50</v>
      </c>
      <c r="O10" t="s">
        <v>51</v>
      </c>
      <c r="P10" t="s">
        <v>52</v>
      </c>
      <c r="Q10" t="s">
        <v>53</v>
      </c>
      <c r="R10" t="s">
        <v>54</v>
      </c>
      <c r="S10" t="s">
        <v>55</v>
      </c>
      <c r="T10" t="s">
        <v>56</v>
      </c>
      <c r="U10" t="s">
        <v>55</v>
      </c>
      <c r="V10" t="s">
        <v>56</v>
      </c>
      <c r="W10" t="s">
        <v>57</v>
      </c>
      <c r="X10" t="s">
        <v>58</v>
      </c>
      <c r="Y10" t="s">
        <v>0</v>
      </c>
      <c r="Z10" t="s">
        <v>55</v>
      </c>
      <c r="AA10" t="s">
        <v>56</v>
      </c>
      <c r="AB10" t="s">
        <v>59</v>
      </c>
      <c r="AC10" t="s">
        <v>56</v>
      </c>
      <c r="AD10" t="s">
        <v>0</v>
      </c>
      <c r="AE10" t="s">
        <v>60</v>
      </c>
      <c r="AF10" t="s">
        <v>61</v>
      </c>
      <c r="AG10" t="s">
        <v>78</v>
      </c>
      <c r="AH10" t="s">
        <v>79</v>
      </c>
      <c r="AI10" t="s">
        <v>119</v>
      </c>
      <c r="AJ10">
        <v>507</v>
      </c>
      <c r="AK10">
        <v>20221227</v>
      </c>
      <c r="AL10" t="s">
        <v>65</v>
      </c>
      <c r="AM10" t="s">
        <v>121</v>
      </c>
      <c r="AN10">
        <v>721284</v>
      </c>
      <c r="AO10">
        <v>20221031</v>
      </c>
      <c r="AP10">
        <v>6505</v>
      </c>
      <c r="AQ10" s="4">
        <v>256440.48</v>
      </c>
    </row>
    <row r="11" spans="1:43" x14ac:dyDescent="0.25">
      <c r="A11">
        <v>2023</v>
      </c>
      <c r="B11">
        <v>19</v>
      </c>
      <c r="C11" t="s">
        <v>43</v>
      </c>
      <c r="D11" t="s">
        <v>44</v>
      </c>
      <c r="E11">
        <v>96655</v>
      </c>
      <c r="F11" t="s">
        <v>45</v>
      </c>
      <c r="G11">
        <v>900</v>
      </c>
      <c r="H11" t="s">
        <v>46</v>
      </c>
      <c r="I11">
        <v>60</v>
      </c>
      <c r="J11" t="s">
        <v>47</v>
      </c>
      <c r="K11" t="s">
        <v>48</v>
      </c>
      <c r="L11" t="s">
        <v>49</v>
      </c>
      <c r="M11">
        <v>1</v>
      </c>
      <c r="N11" t="s">
        <v>50</v>
      </c>
      <c r="O11" t="s">
        <v>51</v>
      </c>
      <c r="P11" t="s">
        <v>52</v>
      </c>
      <c r="Q11" t="s">
        <v>53</v>
      </c>
      <c r="R11" t="s">
        <v>54</v>
      </c>
      <c r="S11" t="s">
        <v>55</v>
      </c>
      <c r="T11" t="s">
        <v>56</v>
      </c>
      <c r="U11" t="s">
        <v>55</v>
      </c>
      <c r="V11" t="s">
        <v>56</v>
      </c>
      <c r="W11" t="s">
        <v>57</v>
      </c>
      <c r="X11" t="s">
        <v>58</v>
      </c>
      <c r="Y11" t="s">
        <v>0</v>
      </c>
      <c r="Z11" t="s">
        <v>55</v>
      </c>
      <c r="AA11" t="s">
        <v>56</v>
      </c>
      <c r="AB11" t="s">
        <v>59</v>
      </c>
      <c r="AC11" t="s">
        <v>56</v>
      </c>
      <c r="AD11" t="s">
        <v>0</v>
      </c>
      <c r="AE11" t="s">
        <v>60</v>
      </c>
      <c r="AF11" t="s">
        <v>61</v>
      </c>
      <c r="AG11" t="s">
        <v>74</v>
      </c>
      <c r="AH11" t="s">
        <v>75</v>
      </c>
      <c r="AI11" t="s">
        <v>122</v>
      </c>
      <c r="AJ11">
        <v>925</v>
      </c>
      <c r="AK11">
        <v>20230208</v>
      </c>
      <c r="AL11" t="s">
        <v>65</v>
      </c>
      <c r="AM11" t="s">
        <v>123</v>
      </c>
      <c r="AN11">
        <v>727834</v>
      </c>
      <c r="AO11">
        <v>20221205</v>
      </c>
      <c r="AP11">
        <v>6505</v>
      </c>
      <c r="AQ11" s="4">
        <v>108990.82</v>
      </c>
    </row>
    <row r="12" spans="1:43" x14ac:dyDescent="0.25">
      <c r="A12">
        <v>2023</v>
      </c>
      <c r="B12">
        <v>19</v>
      </c>
      <c r="C12" t="s">
        <v>43</v>
      </c>
      <c r="D12" t="s">
        <v>44</v>
      </c>
      <c r="E12">
        <v>96655</v>
      </c>
      <c r="F12" t="s">
        <v>45</v>
      </c>
      <c r="G12">
        <v>900</v>
      </c>
      <c r="H12" t="s">
        <v>46</v>
      </c>
      <c r="I12">
        <v>60</v>
      </c>
      <c r="J12" t="s">
        <v>47</v>
      </c>
      <c r="K12" t="s">
        <v>48</v>
      </c>
      <c r="L12" t="s">
        <v>49</v>
      </c>
      <c r="M12">
        <v>1</v>
      </c>
      <c r="N12" t="s">
        <v>50</v>
      </c>
      <c r="O12" t="s">
        <v>51</v>
      </c>
      <c r="P12" t="s">
        <v>52</v>
      </c>
      <c r="Q12" t="s">
        <v>53</v>
      </c>
      <c r="R12" t="s">
        <v>54</v>
      </c>
      <c r="S12" t="s">
        <v>55</v>
      </c>
      <c r="T12" t="s">
        <v>56</v>
      </c>
      <c r="U12" t="s">
        <v>55</v>
      </c>
      <c r="V12" t="s">
        <v>56</v>
      </c>
      <c r="W12" t="s">
        <v>57</v>
      </c>
      <c r="X12" t="s">
        <v>58</v>
      </c>
      <c r="Y12" t="s">
        <v>0</v>
      </c>
      <c r="Z12" t="s">
        <v>55</v>
      </c>
      <c r="AA12" t="s">
        <v>56</v>
      </c>
      <c r="AB12" t="s">
        <v>59</v>
      </c>
      <c r="AC12" t="s">
        <v>56</v>
      </c>
      <c r="AD12" t="s">
        <v>0</v>
      </c>
      <c r="AE12" t="s">
        <v>60</v>
      </c>
      <c r="AF12" t="s">
        <v>61</v>
      </c>
      <c r="AG12" t="s">
        <v>76</v>
      </c>
      <c r="AH12" t="s">
        <v>77</v>
      </c>
      <c r="AI12" t="s">
        <v>114</v>
      </c>
      <c r="AJ12">
        <v>838</v>
      </c>
      <c r="AK12">
        <v>20230131</v>
      </c>
      <c r="AL12" t="s">
        <v>65</v>
      </c>
      <c r="AM12" t="s">
        <v>124</v>
      </c>
      <c r="AN12">
        <v>726430</v>
      </c>
      <c r="AO12">
        <v>20221227</v>
      </c>
      <c r="AP12">
        <v>6505</v>
      </c>
      <c r="AQ12" s="4">
        <v>3155.4</v>
      </c>
    </row>
    <row r="13" spans="1:43" x14ac:dyDescent="0.25">
      <c r="A13">
        <v>2023</v>
      </c>
      <c r="B13">
        <v>19</v>
      </c>
      <c r="C13" t="s">
        <v>43</v>
      </c>
      <c r="D13" t="s">
        <v>44</v>
      </c>
      <c r="E13">
        <v>96655</v>
      </c>
      <c r="F13" t="s">
        <v>45</v>
      </c>
      <c r="G13">
        <v>900</v>
      </c>
      <c r="H13" t="s">
        <v>46</v>
      </c>
      <c r="I13">
        <v>60</v>
      </c>
      <c r="J13" t="s">
        <v>47</v>
      </c>
      <c r="K13" t="s">
        <v>48</v>
      </c>
      <c r="L13" t="s">
        <v>49</v>
      </c>
      <c r="M13">
        <v>1</v>
      </c>
      <c r="N13" t="s">
        <v>50</v>
      </c>
      <c r="O13" t="s">
        <v>51</v>
      </c>
      <c r="P13" t="s">
        <v>52</v>
      </c>
      <c r="Q13" t="s">
        <v>53</v>
      </c>
      <c r="R13" t="s">
        <v>54</v>
      </c>
      <c r="S13" t="s">
        <v>55</v>
      </c>
      <c r="T13" t="s">
        <v>56</v>
      </c>
      <c r="U13" t="s">
        <v>55</v>
      </c>
      <c r="V13" t="s">
        <v>56</v>
      </c>
      <c r="W13" t="s">
        <v>57</v>
      </c>
      <c r="X13" t="s">
        <v>58</v>
      </c>
      <c r="Y13" t="s">
        <v>0</v>
      </c>
      <c r="Z13" t="s">
        <v>55</v>
      </c>
      <c r="AA13" t="s">
        <v>56</v>
      </c>
      <c r="AB13" t="s">
        <v>59</v>
      </c>
      <c r="AC13" t="s">
        <v>56</v>
      </c>
      <c r="AD13" t="s">
        <v>0</v>
      </c>
      <c r="AE13" t="s">
        <v>60</v>
      </c>
      <c r="AF13" t="s">
        <v>61</v>
      </c>
      <c r="AG13" t="s">
        <v>76</v>
      </c>
      <c r="AH13" t="s">
        <v>77</v>
      </c>
      <c r="AI13" t="s">
        <v>117</v>
      </c>
      <c r="AJ13">
        <v>838</v>
      </c>
      <c r="AK13">
        <v>20230131</v>
      </c>
      <c r="AL13" t="s">
        <v>65</v>
      </c>
      <c r="AM13" t="s">
        <v>125</v>
      </c>
      <c r="AN13">
        <v>726434</v>
      </c>
      <c r="AO13">
        <v>20221227</v>
      </c>
      <c r="AP13">
        <v>6505</v>
      </c>
      <c r="AQ13" s="4">
        <v>124931.54</v>
      </c>
    </row>
    <row r="14" spans="1:43" x14ac:dyDescent="0.25">
      <c r="A14">
        <v>2023</v>
      </c>
      <c r="B14">
        <v>19</v>
      </c>
      <c r="C14" t="s">
        <v>43</v>
      </c>
      <c r="D14" t="s">
        <v>44</v>
      </c>
      <c r="E14">
        <v>96655</v>
      </c>
      <c r="F14" t="s">
        <v>45</v>
      </c>
      <c r="G14">
        <v>900</v>
      </c>
      <c r="H14" t="s">
        <v>46</v>
      </c>
      <c r="I14">
        <v>60</v>
      </c>
      <c r="J14" t="s">
        <v>47</v>
      </c>
      <c r="K14" t="s">
        <v>48</v>
      </c>
      <c r="L14" t="s">
        <v>49</v>
      </c>
      <c r="M14">
        <v>1</v>
      </c>
      <c r="N14" t="s">
        <v>50</v>
      </c>
      <c r="O14" t="s">
        <v>51</v>
      </c>
      <c r="P14" t="s">
        <v>52</v>
      </c>
      <c r="Q14" t="s">
        <v>53</v>
      </c>
      <c r="R14" t="s">
        <v>54</v>
      </c>
      <c r="S14" t="s">
        <v>55</v>
      </c>
      <c r="T14" t="s">
        <v>56</v>
      </c>
      <c r="U14" t="s">
        <v>55</v>
      </c>
      <c r="V14" t="s">
        <v>56</v>
      </c>
      <c r="W14" t="s">
        <v>57</v>
      </c>
      <c r="X14" t="s">
        <v>58</v>
      </c>
      <c r="Y14" t="s">
        <v>0</v>
      </c>
      <c r="Z14" t="s">
        <v>55</v>
      </c>
      <c r="AA14" t="s">
        <v>56</v>
      </c>
      <c r="AB14" t="s">
        <v>59</v>
      </c>
      <c r="AC14" t="s">
        <v>56</v>
      </c>
      <c r="AD14" t="s">
        <v>0</v>
      </c>
      <c r="AE14" t="s">
        <v>60</v>
      </c>
      <c r="AF14" t="s">
        <v>61</v>
      </c>
      <c r="AG14" t="s">
        <v>78</v>
      </c>
      <c r="AH14" t="s">
        <v>79</v>
      </c>
      <c r="AI14" t="s">
        <v>119</v>
      </c>
      <c r="AJ14">
        <v>709</v>
      </c>
      <c r="AK14">
        <v>20230123</v>
      </c>
      <c r="AL14" t="s">
        <v>65</v>
      </c>
      <c r="AM14" t="s">
        <v>126</v>
      </c>
      <c r="AN14">
        <v>724073</v>
      </c>
      <c r="AO14">
        <v>20221130</v>
      </c>
      <c r="AP14">
        <v>6505</v>
      </c>
      <c r="AQ14" s="4">
        <v>241267.54</v>
      </c>
    </row>
    <row r="15" spans="1:43" x14ac:dyDescent="0.25">
      <c r="A15">
        <v>2023</v>
      </c>
      <c r="B15">
        <v>21</v>
      </c>
      <c r="C15" t="s">
        <v>43</v>
      </c>
      <c r="D15" t="s">
        <v>44</v>
      </c>
      <c r="E15">
        <v>96655</v>
      </c>
      <c r="F15" t="s">
        <v>45</v>
      </c>
      <c r="G15">
        <v>900</v>
      </c>
      <c r="H15" t="s">
        <v>46</v>
      </c>
      <c r="I15">
        <v>60</v>
      </c>
      <c r="J15" t="s">
        <v>47</v>
      </c>
      <c r="K15" t="s">
        <v>48</v>
      </c>
      <c r="L15" t="s">
        <v>49</v>
      </c>
      <c r="M15">
        <v>1</v>
      </c>
      <c r="N15" t="s">
        <v>50</v>
      </c>
      <c r="O15" t="s">
        <v>51</v>
      </c>
      <c r="P15" t="s">
        <v>52</v>
      </c>
      <c r="Q15" t="s">
        <v>53</v>
      </c>
      <c r="R15" t="s">
        <v>54</v>
      </c>
      <c r="S15" t="s">
        <v>55</v>
      </c>
      <c r="T15" t="s">
        <v>56</v>
      </c>
      <c r="U15" t="s">
        <v>55</v>
      </c>
      <c r="V15" t="s">
        <v>56</v>
      </c>
      <c r="W15" t="s">
        <v>57</v>
      </c>
      <c r="X15" t="s">
        <v>58</v>
      </c>
      <c r="Y15" t="s">
        <v>0</v>
      </c>
      <c r="Z15" t="s">
        <v>55</v>
      </c>
      <c r="AA15" t="s">
        <v>56</v>
      </c>
      <c r="AB15" t="s">
        <v>59</v>
      </c>
      <c r="AC15" t="s">
        <v>56</v>
      </c>
      <c r="AD15" t="s">
        <v>0</v>
      </c>
      <c r="AE15" t="s">
        <v>60</v>
      </c>
      <c r="AF15" t="s">
        <v>61</v>
      </c>
      <c r="AG15" t="s">
        <v>74</v>
      </c>
      <c r="AH15" t="s">
        <v>75</v>
      </c>
      <c r="AI15" t="s">
        <v>122</v>
      </c>
      <c r="AJ15">
        <v>361</v>
      </c>
      <c r="AK15">
        <v>20230322</v>
      </c>
      <c r="AL15" t="s">
        <v>65</v>
      </c>
      <c r="AM15" t="s">
        <v>127</v>
      </c>
      <c r="AN15">
        <v>733476</v>
      </c>
      <c r="AO15">
        <v>20230101</v>
      </c>
      <c r="AP15">
        <v>6505</v>
      </c>
      <c r="AQ15" s="4">
        <v>47271.360000000001</v>
      </c>
    </row>
    <row r="16" spans="1:43" x14ac:dyDescent="0.25">
      <c r="A16">
        <v>2023</v>
      </c>
      <c r="B16">
        <v>21</v>
      </c>
      <c r="C16" t="s">
        <v>43</v>
      </c>
      <c r="D16" t="s">
        <v>44</v>
      </c>
      <c r="E16">
        <v>96655</v>
      </c>
      <c r="F16" t="s">
        <v>45</v>
      </c>
      <c r="G16">
        <v>900</v>
      </c>
      <c r="H16" t="s">
        <v>46</v>
      </c>
      <c r="I16">
        <v>60</v>
      </c>
      <c r="J16" t="s">
        <v>47</v>
      </c>
      <c r="K16" t="s">
        <v>48</v>
      </c>
      <c r="L16" t="s">
        <v>49</v>
      </c>
      <c r="M16">
        <v>1</v>
      </c>
      <c r="N16" t="s">
        <v>50</v>
      </c>
      <c r="O16" t="s">
        <v>51</v>
      </c>
      <c r="P16" t="s">
        <v>52</v>
      </c>
      <c r="Q16" t="s">
        <v>53</v>
      </c>
      <c r="R16" t="s">
        <v>54</v>
      </c>
      <c r="S16" t="s">
        <v>55</v>
      </c>
      <c r="T16" t="s">
        <v>56</v>
      </c>
      <c r="U16" t="s">
        <v>55</v>
      </c>
      <c r="V16" t="s">
        <v>56</v>
      </c>
      <c r="W16" t="s">
        <v>57</v>
      </c>
      <c r="X16" t="s">
        <v>58</v>
      </c>
      <c r="Y16" t="s">
        <v>0</v>
      </c>
      <c r="Z16" t="s">
        <v>55</v>
      </c>
      <c r="AA16" t="s">
        <v>56</v>
      </c>
      <c r="AB16" t="s">
        <v>59</v>
      </c>
      <c r="AC16" t="s">
        <v>56</v>
      </c>
      <c r="AD16" t="s">
        <v>0</v>
      </c>
      <c r="AE16" t="s">
        <v>60</v>
      </c>
      <c r="AF16" t="s">
        <v>61</v>
      </c>
      <c r="AG16" t="s">
        <v>76</v>
      </c>
      <c r="AH16" t="s">
        <v>77</v>
      </c>
      <c r="AI16" t="s">
        <v>114</v>
      </c>
      <c r="AJ16">
        <v>624</v>
      </c>
      <c r="AK16">
        <v>20230414</v>
      </c>
      <c r="AL16" t="s">
        <v>65</v>
      </c>
      <c r="AM16" t="s">
        <v>128</v>
      </c>
      <c r="AN16">
        <v>736658</v>
      </c>
      <c r="AO16">
        <v>20230228</v>
      </c>
      <c r="AP16">
        <v>6505</v>
      </c>
      <c r="AQ16" s="4">
        <v>51878.79</v>
      </c>
    </row>
    <row r="17" spans="1:43" x14ac:dyDescent="0.25">
      <c r="A17">
        <v>2023</v>
      </c>
      <c r="B17">
        <v>21</v>
      </c>
      <c r="C17" t="s">
        <v>43</v>
      </c>
      <c r="D17" t="s">
        <v>44</v>
      </c>
      <c r="E17">
        <v>96655</v>
      </c>
      <c r="F17" t="s">
        <v>45</v>
      </c>
      <c r="G17">
        <v>900</v>
      </c>
      <c r="H17" t="s">
        <v>46</v>
      </c>
      <c r="I17">
        <v>60</v>
      </c>
      <c r="J17" t="s">
        <v>47</v>
      </c>
      <c r="K17" t="s">
        <v>48</v>
      </c>
      <c r="L17" t="s">
        <v>49</v>
      </c>
      <c r="M17">
        <v>1</v>
      </c>
      <c r="N17" t="s">
        <v>50</v>
      </c>
      <c r="O17" t="s">
        <v>51</v>
      </c>
      <c r="P17" t="s">
        <v>52</v>
      </c>
      <c r="Q17" t="s">
        <v>53</v>
      </c>
      <c r="R17" t="s">
        <v>54</v>
      </c>
      <c r="S17" t="s">
        <v>55</v>
      </c>
      <c r="T17" t="s">
        <v>56</v>
      </c>
      <c r="U17" t="s">
        <v>55</v>
      </c>
      <c r="V17" t="s">
        <v>56</v>
      </c>
      <c r="W17" t="s">
        <v>57</v>
      </c>
      <c r="X17" t="s">
        <v>58</v>
      </c>
      <c r="Y17" t="s">
        <v>0</v>
      </c>
      <c r="Z17" t="s">
        <v>55</v>
      </c>
      <c r="AA17" t="s">
        <v>56</v>
      </c>
      <c r="AB17" t="s">
        <v>59</v>
      </c>
      <c r="AC17" t="s">
        <v>56</v>
      </c>
      <c r="AD17" t="s">
        <v>0</v>
      </c>
      <c r="AE17" t="s">
        <v>60</v>
      </c>
      <c r="AF17" t="s">
        <v>61</v>
      </c>
      <c r="AG17" t="s">
        <v>76</v>
      </c>
      <c r="AH17" t="s">
        <v>77</v>
      </c>
      <c r="AI17" t="s">
        <v>117</v>
      </c>
      <c r="AJ17">
        <v>589</v>
      </c>
      <c r="AK17">
        <v>20230411</v>
      </c>
      <c r="AL17" t="s">
        <v>65</v>
      </c>
      <c r="AM17" t="s">
        <v>129</v>
      </c>
      <c r="AN17">
        <v>733706</v>
      </c>
      <c r="AO17">
        <v>20230228</v>
      </c>
      <c r="AP17">
        <v>6505</v>
      </c>
      <c r="AQ17" s="4">
        <v>56892.76</v>
      </c>
    </row>
    <row r="18" spans="1:43" x14ac:dyDescent="0.25">
      <c r="A18">
        <v>2023</v>
      </c>
      <c r="B18">
        <v>21</v>
      </c>
      <c r="C18" t="s">
        <v>43</v>
      </c>
      <c r="D18" t="s">
        <v>44</v>
      </c>
      <c r="E18">
        <v>96655</v>
      </c>
      <c r="F18" t="s">
        <v>45</v>
      </c>
      <c r="G18">
        <v>900</v>
      </c>
      <c r="H18" t="s">
        <v>46</v>
      </c>
      <c r="I18">
        <v>60</v>
      </c>
      <c r="J18" t="s">
        <v>47</v>
      </c>
      <c r="K18" t="s">
        <v>48</v>
      </c>
      <c r="L18" t="s">
        <v>49</v>
      </c>
      <c r="M18">
        <v>1</v>
      </c>
      <c r="N18" t="s">
        <v>50</v>
      </c>
      <c r="O18" t="s">
        <v>51</v>
      </c>
      <c r="P18" t="s">
        <v>52</v>
      </c>
      <c r="Q18" t="s">
        <v>53</v>
      </c>
      <c r="R18" t="s">
        <v>54</v>
      </c>
      <c r="S18" t="s">
        <v>55</v>
      </c>
      <c r="T18" t="s">
        <v>56</v>
      </c>
      <c r="U18" t="s">
        <v>55</v>
      </c>
      <c r="V18" t="s">
        <v>56</v>
      </c>
      <c r="W18" t="s">
        <v>57</v>
      </c>
      <c r="X18" t="s">
        <v>58</v>
      </c>
      <c r="Y18" t="s">
        <v>0</v>
      </c>
      <c r="Z18" t="s">
        <v>55</v>
      </c>
      <c r="AA18" t="s">
        <v>56</v>
      </c>
      <c r="AB18" t="s">
        <v>59</v>
      </c>
      <c r="AC18" t="s">
        <v>56</v>
      </c>
      <c r="AD18" t="s">
        <v>0</v>
      </c>
      <c r="AE18" t="s">
        <v>60</v>
      </c>
      <c r="AF18" t="s">
        <v>61</v>
      </c>
      <c r="AG18" t="s">
        <v>78</v>
      </c>
      <c r="AH18" t="s">
        <v>79</v>
      </c>
      <c r="AI18" t="s">
        <v>119</v>
      </c>
      <c r="AJ18">
        <v>344</v>
      </c>
      <c r="AK18">
        <v>20230317</v>
      </c>
      <c r="AL18" t="s">
        <v>65</v>
      </c>
      <c r="AM18" t="s">
        <v>130</v>
      </c>
      <c r="AN18">
        <v>733113</v>
      </c>
      <c r="AO18">
        <v>20230131</v>
      </c>
      <c r="AP18">
        <v>6505</v>
      </c>
      <c r="AQ18" s="4">
        <v>317340.46000000002</v>
      </c>
    </row>
    <row r="19" spans="1:43" x14ac:dyDescent="0.25">
      <c r="A19">
        <v>2023</v>
      </c>
      <c r="B19">
        <v>21</v>
      </c>
      <c r="C19" t="s">
        <v>43</v>
      </c>
      <c r="D19" t="s">
        <v>44</v>
      </c>
      <c r="E19">
        <v>96655</v>
      </c>
      <c r="F19" t="s">
        <v>45</v>
      </c>
      <c r="G19">
        <v>900</v>
      </c>
      <c r="H19" t="s">
        <v>46</v>
      </c>
      <c r="I19">
        <v>60</v>
      </c>
      <c r="J19" t="s">
        <v>47</v>
      </c>
      <c r="K19" t="s">
        <v>48</v>
      </c>
      <c r="L19" t="s">
        <v>49</v>
      </c>
      <c r="M19">
        <v>1</v>
      </c>
      <c r="N19" t="s">
        <v>50</v>
      </c>
      <c r="O19" t="s">
        <v>51</v>
      </c>
      <c r="P19" t="s">
        <v>52</v>
      </c>
      <c r="Q19" t="s">
        <v>53</v>
      </c>
      <c r="R19" t="s">
        <v>54</v>
      </c>
      <c r="S19" t="s">
        <v>55</v>
      </c>
      <c r="T19" t="s">
        <v>56</v>
      </c>
      <c r="U19" t="s">
        <v>55</v>
      </c>
      <c r="V19" t="s">
        <v>56</v>
      </c>
      <c r="W19" t="s">
        <v>57</v>
      </c>
      <c r="X19" t="s">
        <v>58</v>
      </c>
      <c r="Y19" t="s">
        <v>0</v>
      </c>
      <c r="Z19" t="s">
        <v>55</v>
      </c>
      <c r="AA19" t="s">
        <v>56</v>
      </c>
      <c r="AB19" t="s">
        <v>59</v>
      </c>
      <c r="AC19" t="s">
        <v>56</v>
      </c>
      <c r="AD19" t="s">
        <v>0</v>
      </c>
      <c r="AE19" t="s">
        <v>60</v>
      </c>
      <c r="AF19" t="s">
        <v>61</v>
      </c>
      <c r="AG19" t="s">
        <v>62</v>
      </c>
      <c r="AH19" t="s">
        <v>63</v>
      </c>
      <c r="AI19" t="s">
        <v>64</v>
      </c>
      <c r="AJ19">
        <v>375</v>
      </c>
      <c r="AK19">
        <v>20230322</v>
      </c>
      <c r="AL19" t="s">
        <v>65</v>
      </c>
      <c r="AM19" t="s">
        <v>69</v>
      </c>
      <c r="AN19">
        <v>733724</v>
      </c>
      <c r="AO19">
        <v>20221231</v>
      </c>
      <c r="AP19">
        <v>6505</v>
      </c>
      <c r="AQ19" s="4">
        <v>68265.86</v>
      </c>
    </row>
    <row r="20" spans="1:43" x14ac:dyDescent="0.25">
      <c r="A20">
        <v>2023</v>
      </c>
      <c r="B20">
        <v>22</v>
      </c>
      <c r="C20" t="s">
        <v>43</v>
      </c>
      <c r="D20" t="s">
        <v>44</v>
      </c>
      <c r="E20">
        <v>96655</v>
      </c>
      <c r="F20" t="s">
        <v>45</v>
      </c>
      <c r="G20">
        <v>900</v>
      </c>
      <c r="H20" t="s">
        <v>46</v>
      </c>
      <c r="I20">
        <v>60</v>
      </c>
      <c r="J20" t="s">
        <v>47</v>
      </c>
      <c r="K20" t="s">
        <v>48</v>
      </c>
      <c r="L20" t="s">
        <v>49</v>
      </c>
      <c r="M20">
        <v>1</v>
      </c>
      <c r="N20" t="s">
        <v>50</v>
      </c>
      <c r="O20" t="s">
        <v>51</v>
      </c>
      <c r="P20" t="s">
        <v>52</v>
      </c>
      <c r="Q20" t="s">
        <v>53</v>
      </c>
      <c r="R20" t="s">
        <v>54</v>
      </c>
      <c r="S20" t="s">
        <v>55</v>
      </c>
      <c r="T20" t="s">
        <v>56</v>
      </c>
      <c r="U20" t="s">
        <v>55</v>
      </c>
      <c r="V20" t="s">
        <v>56</v>
      </c>
      <c r="W20" t="s">
        <v>57</v>
      </c>
      <c r="X20" t="s">
        <v>58</v>
      </c>
      <c r="Y20" t="s">
        <v>0</v>
      </c>
      <c r="Z20" t="s">
        <v>55</v>
      </c>
      <c r="AA20" t="s">
        <v>56</v>
      </c>
      <c r="AB20" t="s">
        <v>59</v>
      </c>
      <c r="AC20" t="s">
        <v>56</v>
      </c>
      <c r="AD20" t="s">
        <v>0</v>
      </c>
      <c r="AE20" t="s">
        <v>60</v>
      </c>
      <c r="AF20" t="s">
        <v>61</v>
      </c>
      <c r="AG20" t="s">
        <v>74</v>
      </c>
      <c r="AH20" t="s">
        <v>75</v>
      </c>
      <c r="AI20" t="s">
        <v>122</v>
      </c>
      <c r="AJ20">
        <v>686</v>
      </c>
      <c r="AK20">
        <v>20230421</v>
      </c>
      <c r="AL20" t="s">
        <v>65</v>
      </c>
      <c r="AM20" t="s">
        <v>131</v>
      </c>
      <c r="AN20">
        <v>738062</v>
      </c>
      <c r="AO20">
        <v>20230301</v>
      </c>
      <c r="AP20">
        <v>6505</v>
      </c>
      <c r="AQ20" s="4">
        <v>41368.54</v>
      </c>
    </row>
    <row r="21" spans="1:43" x14ac:dyDescent="0.25">
      <c r="A21">
        <v>2023</v>
      </c>
      <c r="B21">
        <v>22</v>
      </c>
      <c r="C21" t="s">
        <v>43</v>
      </c>
      <c r="D21" t="s">
        <v>44</v>
      </c>
      <c r="E21">
        <v>96655</v>
      </c>
      <c r="F21" t="s">
        <v>45</v>
      </c>
      <c r="G21">
        <v>900</v>
      </c>
      <c r="H21" t="s">
        <v>46</v>
      </c>
      <c r="I21">
        <v>60</v>
      </c>
      <c r="J21" t="s">
        <v>47</v>
      </c>
      <c r="K21" t="s">
        <v>48</v>
      </c>
      <c r="L21" t="s">
        <v>49</v>
      </c>
      <c r="M21">
        <v>1</v>
      </c>
      <c r="N21" t="s">
        <v>50</v>
      </c>
      <c r="O21" t="s">
        <v>51</v>
      </c>
      <c r="P21" t="s">
        <v>52</v>
      </c>
      <c r="Q21" t="s">
        <v>53</v>
      </c>
      <c r="R21" t="s">
        <v>54</v>
      </c>
      <c r="S21" t="s">
        <v>55</v>
      </c>
      <c r="T21" t="s">
        <v>56</v>
      </c>
      <c r="U21" t="s">
        <v>55</v>
      </c>
      <c r="V21" t="s">
        <v>56</v>
      </c>
      <c r="W21" t="s">
        <v>57</v>
      </c>
      <c r="X21" t="s">
        <v>58</v>
      </c>
      <c r="Y21" t="s">
        <v>0</v>
      </c>
      <c r="Z21" t="s">
        <v>55</v>
      </c>
      <c r="AA21" t="s">
        <v>56</v>
      </c>
      <c r="AB21" t="s">
        <v>59</v>
      </c>
      <c r="AC21" t="s">
        <v>56</v>
      </c>
      <c r="AD21" t="s">
        <v>0</v>
      </c>
      <c r="AE21" t="s">
        <v>60</v>
      </c>
      <c r="AF21" t="s">
        <v>61</v>
      </c>
      <c r="AG21" t="s">
        <v>76</v>
      </c>
      <c r="AH21" t="s">
        <v>77</v>
      </c>
      <c r="AI21" t="s">
        <v>114</v>
      </c>
      <c r="AJ21">
        <v>678</v>
      </c>
      <c r="AK21">
        <v>20230420</v>
      </c>
      <c r="AL21" t="s">
        <v>65</v>
      </c>
      <c r="AM21" t="s">
        <v>132</v>
      </c>
      <c r="AN21">
        <v>737688</v>
      </c>
      <c r="AO21">
        <v>20230417</v>
      </c>
      <c r="AP21">
        <v>6505</v>
      </c>
      <c r="AQ21" s="4">
        <v>291853.48</v>
      </c>
    </row>
    <row r="22" spans="1:43" x14ac:dyDescent="0.25">
      <c r="A22">
        <v>2023</v>
      </c>
      <c r="B22">
        <v>22</v>
      </c>
      <c r="C22" t="s">
        <v>43</v>
      </c>
      <c r="D22" t="s">
        <v>44</v>
      </c>
      <c r="E22">
        <v>96655</v>
      </c>
      <c r="F22" t="s">
        <v>45</v>
      </c>
      <c r="G22">
        <v>900</v>
      </c>
      <c r="H22" t="s">
        <v>46</v>
      </c>
      <c r="I22">
        <v>60</v>
      </c>
      <c r="J22" t="s">
        <v>47</v>
      </c>
      <c r="K22" t="s">
        <v>48</v>
      </c>
      <c r="L22" t="s">
        <v>49</v>
      </c>
      <c r="M22">
        <v>1</v>
      </c>
      <c r="N22" t="s">
        <v>50</v>
      </c>
      <c r="O22" t="s">
        <v>51</v>
      </c>
      <c r="P22" t="s">
        <v>52</v>
      </c>
      <c r="Q22" t="s">
        <v>53</v>
      </c>
      <c r="R22" t="s">
        <v>54</v>
      </c>
      <c r="S22" t="s">
        <v>55</v>
      </c>
      <c r="T22" t="s">
        <v>56</v>
      </c>
      <c r="U22" t="s">
        <v>55</v>
      </c>
      <c r="V22" t="s">
        <v>56</v>
      </c>
      <c r="W22" t="s">
        <v>57</v>
      </c>
      <c r="X22" t="s">
        <v>58</v>
      </c>
      <c r="Y22" t="s">
        <v>0</v>
      </c>
      <c r="Z22" t="s">
        <v>55</v>
      </c>
      <c r="AA22" t="s">
        <v>56</v>
      </c>
      <c r="AB22" t="s">
        <v>59</v>
      </c>
      <c r="AC22" t="s">
        <v>56</v>
      </c>
      <c r="AD22" t="s">
        <v>0</v>
      </c>
      <c r="AE22" t="s">
        <v>60</v>
      </c>
      <c r="AF22" t="s">
        <v>61</v>
      </c>
      <c r="AG22" t="s">
        <v>76</v>
      </c>
      <c r="AH22" t="s">
        <v>77</v>
      </c>
      <c r="AI22" t="s">
        <v>117</v>
      </c>
      <c r="AJ22">
        <v>678</v>
      </c>
      <c r="AK22">
        <v>20230420</v>
      </c>
      <c r="AL22" t="s">
        <v>65</v>
      </c>
      <c r="AM22" t="s">
        <v>133</v>
      </c>
      <c r="AN22">
        <v>737695</v>
      </c>
      <c r="AO22">
        <v>20230417</v>
      </c>
      <c r="AP22">
        <v>6505</v>
      </c>
      <c r="AQ22" s="4">
        <v>141180.53</v>
      </c>
    </row>
    <row r="23" spans="1:43" x14ac:dyDescent="0.25">
      <c r="A23">
        <v>2023</v>
      </c>
      <c r="B23">
        <v>22</v>
      </c>
      <c r="C23" t="s">
        <v>43</v>
      </c>
      <c r="D23" t="s">
        <v>44</v>
      </c>
      <c r="E23">
        <v>96655</v>
      </c>
      <c r="F23" t="s">
        <v>45</v>
      </c>
      <c r="G23">
        <v>900</v>
      </c>
      <c r="H23" t="s">
        <v>46</v>
      </c>
      <c r="I23">
        <v>60</v>
      </c>
      <c r="J23" t="s">
        <v>47</v>
      </c>
      <c r="K23" t="s">
        <v>48</v>
      </c>
      <c r="L23" t="s">
        <v>49</v>
      </c>
      <c r="M23">
        <v>1</v>
      </c>
      <c r="N23" t="s">
        <v>50</v>
      </c>
      <c r="O23" t="s">
        <v>51</v>
      </c>
      <c r="P23" t="s">
        <v>52</v>
      </c>
      <c r="Q23" t="s">
        <v>53</v>
      </c>
      <c r="R23" t="s">
        <v>54</v>
      </c>
      <c r="S23" t="s">
        <v>55</v>
      </c>
      <c r="T23" t="s">
        <v>56</v>
      </c>
      <c r="U23" t="s">
        <v>55</v>
      </c>
      <c r="V23" t="s">
        <v>56</v>
      </c>
      <c r="W23" t="s">
        <v>57</v>
      </c>
      <c r="X23" t="s">
        <v>58</v>
      </c>
      <c r="Y23" t="s">
        <v>0</v>
      </c>
      <c r="Z23" t="s">
        <v>55</v>
      </c>
      <c r="AA23" t="s">
        <v>56</v>
      </c>
      <c r="AB23" t="s">
        <v>59</v>
      </c>
      <c r="AC23" t="s">
        <v>56</v>
      </c>
      <c r="AD23" t="s">
        <v>0</v>
      </c>
      <c r="AE23" t="s">
        <v>60</v>
      </c>
      <c r="AF23" t="s">
        <v>61</v>
      </c>
      <c r="AG23" t="s">
        <v>78</v>
      </c>
      <c r="AH23" t="s">
        <v>79</v>
      </c>
      <c r="AI23" t="s">
        <v>119</v>
      </c>
      <c r="AJ23">
        <v>673</v>
      </c>
      <c r="AK23">
        <v>20230420</v>
      </c>
      <c r="AL23" t="s">
        <v>65</v>
      </c>
      <c r="AM23" t="s">
        <v>134</v>
      </c>
      <c r="AN23">
        <v>737927</v>
      </c>
      <c r="AO23">
        <v>20230301</v>
      </c>
      <c r="AP23">
        <v>6505</v>
      </c>
      <c r="AQ23" s="4">
        <v>348384.91</v>
      </c>
    </row>
    <row r="24" spans="1:43" x14ac:dyDescent="0.25">
      <c r="A24">
        <v>2023</v>
      </c>
      <c r="B24">
        <v>22</v>
      </c>
      <c r="C24" t="s">
        <v>43</v>
      </c>
      <c r="D24" t="s">
        <v>44</v>
      </c>
      <c r="E24">
        <v>96655</v>
      </c>
      <c r="F24" t="s">
        <v>45</v>
      </c>
      <c r="G24">
        <v>900</v>
      </c>
      <c r="H24" t="s">
        <v>46</v>
      </c>
      <c r="I24">
        <v>60</v>
      </c>
      <c r="J24" t="s">
        <v>47</v>
      </c>
      <c r="K24" t="s">
        <v>48</v>
      </c>
      <c r="L24" t="s">
        <v>49</v>
      </c>
      <c r="M24">
        <v>1</v>
      </c>
      <c r="N24" t="s">
        <v>50</v>
      </c>
      <c r="O24" t="s">
        <v>51</v>
      </c>
      <c r="P24" t="s">
        <v>52</v>
      </c>
      <c r="Q24" t="s">
        <v>53</v>
      </c>
      <c r="R24" t="s">
        <v>54</v>
      </c>
      <c r="S24" t="s">
        <v>55</v>
      </c>
      <c r="T24" t="s">
        <v>56</v>
      </c>
      <c r="U24" t="s">
        <v>55</v>
      </c>
      <c r="V24" t="s">
        <v>56</v>
      </c>
      <c r="W24" t="s">
        <v>57</v>
      </c>
      <c r="X24" t="s">
        <v>58</v>
      </c>
      <c r="Y24" t="s">
        <v>0</v>
      </c>
      <c r="Z24" t="s">
        <v>55</v>
      </c>
      <c r="AA24" t="s">
        <v>56</v>
      </c>
      <c r="AB24" t="s">
        <v>59</v>
      </c>
      <c r="AC24" t="s">
        <v>56</v>
      </c>
      <c r="AD24" t="s">
        <v>0</v>
      </c>
      <c r="AE24" t="s">
        <v>60</v>
      </c>
      <c r="AF24" t="s">
        <v>61</v>
      </c>
      <c r="AG24" t="s">
        <v>62</v>
      </c>
      <c r="AH24" t="s">
        <v>63</v>
      </c>
      <c r="AI24" t="s">
        <v>64</v>
      </c>
      <c r="AJ24">
        <v>814</v>
      </c>
      <c r="AK24">
        <v>20230502</v>
      </c>
      <c r="AL24" t="s">
        <v>65</v>
      </c>
      <c r="AM24" t="s">
        <v>68</v>
      </c>
      <c r="AN24">
        <v>739608</v>
      </c>
      <c r="AO24">
        <v>20230426</v>
      </c>
      <c r="AP24">
        <v>6505</v>
      </c>
      <c r="AQ24" s="4">
        <v>112287.7</v>
      </c>
    </row>
    <row r="25" spans="1:43" x14ac:dyDescent="0.25">
      <c r="A25">
        <v>2023</v>
      </c>
      <c r="B25">
        <v>22</v>
      </c>
      <c r="C25" t="s">
        <v>43</v>
      </c>
      <c r="D25" t="s">
        <v>44</v>
      </c>
      <c r="E25">
        <v>96655</v>
      </c>
      <c r="F25" t="s">
        <v>45</v>
      </c>
      <c r="G25">
        <v>900</v>
      </c>
      <c r="H25" t="s">
        <v>46</v>
      </c>
      <c r="I25">
        <v>60</v>
      </c>
      <c r="J25" t="s">
        <v>47</v>
      </c>
      <c r="K25" t="s">
        <v>48</v>
      </c>
      <c r="L25" t="s">
        <v>49</v>
      </c>
      <c r="M25">
        <v>1</v>
      </c>
      <c r="N25" t="s">
        <v>50</v>
      </c>
      <c r="O25" t="s">
        <v>51</v>
      </c>
      <c r="P25" t="s">
        <v>52</v>
      </c>
      <c r="Q25" t="s">
        <v>53</v>
      </c>
      <c r="R25" t="s">
        <v>54</v>
      </c>
      <c r="S25" t="s">
        <v>55</v>
      </c>
      <c r="T25" t="s">
        <v>56</v>
      </c>
      <c r="U25" t="s">
        <v>55</v>
      </c>
      <c r="V25" t="s">
        <v>56</v>
      </c>
      <c r="W25" t="s">
        <v>57</v>
      </c>
      <c r="X25" t="s">
        <v>58</v>
      </c>
      <c r="Y25" t="s">
        <v>0</v>
      </c>
      <c r="Z25" t="s">
        <v>55</v>
      </c>
      <c r="AA25" t="s">
        <v>56</v>
      </c>
      <c r="AB25" t="s">
        <v>59</v>
      </c>
      <c r="AC25" t="s">
        <v>56</v>
      </c>
      <c r="AD25" t="s">
        <v>0</v>
      </c>
      <c r="AE25" t="s">
        <v>60</v>
      </c>
      <c r="AF25" t="s">
        <v>61</v>
      </c>
      <c r="AG25" t="s">
        <v>84</v>
      </c>
      <c r="AH25" t="s">
        <v>85</v>
      </c>
      <c r="AI25" t="s">
        <v>135</v>
      </c>
      <c r="AJ25">
        <v>918</v>
      </c>
      <c r="AK25">
        <v>20230511</v>
      </c>
      <c r="AL25" t="s">
        <v>65</v>
      </c>
      <c r="AM25" t="s">
        <v>136</v>
      </c>
      <c r="AN25">
        <v>740684</v>
      </c>
      <c r="AO25">
        <v>20230329</v>
      </c>
      <c r="AP25">
        <v>6505</v>
      </c>
      <c r="AQ25" s="4">
        <v>446389.38</v>
      </c>
    </row>
    <row r="26" spans="1:43" x14ac:dyDescent="0.25">
      <c r="A26">
        <v>2023</v>
      </c>
      <c r="B26">
        <v>22</v>
      </c>
      <c r="C26" t="s">
        <v>43</v>
      </c>
      <c r="D26" t="s">
        <v>44</v>
      </c>
      <c r="E26">
        <v>96655</v>
      </c>
      <c r="F26" t="s">
        <v>45</v>
      </c>
      <c r="G26">
        <v>900</v>
      </c>
      <c r="H26" t="s">
        <v>46</v>
      </c>
      <c r="I26">
        <v>60</v>
      </c>
      <c r="J26" t="s">
        <v>47</v>
      </c>
      <c r="K26" t="s">
        <v>48</v>
      </c>
      <c r="L26" t="s">
        <v>49</v>
      </c>
      <c r="M26">
        <v>1</v>
      </c>
      <c r="N26" t="s">
        <v>50</v>
      </c>
      <c r="O26" t="s">
        <v>51</v>
      </c>
      <c r="P26" t="s">
        <v>52</v>
      </c>
      <c r="Q26" t="s">
        <v>53</v>
      </c>
      <c r="R26" t="s">
        <v>54</v>
      </c>
      <c r="S26" t="s">
        <v>55</v>
      </c>
      <c r="T26" t="s">
        <v>56</v>
      </c>
      <c r="U26" t="s">
        <v>55</v>
      </c>
      <c r="V26" t="s">
        <v>56</v>
      </c>
      <c r="W26" t="s">
        <v>57</v>
      </c>
      <c r="X26" t="s">
        <v>58</v>
      </c>
      <c r="Y26" t="s">
        <v>0</v>
      </c>
      <c r="Z26" t="s">
        <v>55</v>
      </c>
      <c r="AA26" t="s">
        <v>56</v>
      </c>
      <c r="AB26" t="s">
        <v>59</v>
      </c>
      <c r="AC26" t="s">
        <v>56</v>
      </c>
      <c r="AD26" t="s">
        <v>0</v>
      </c>
      <c r="AE26" t="s">
        <v>60</v>
      </c>
      <c r="AF26" t="s">
        <v>61</v>
      </c>
      <c r="AG26" t="s">
        <v>89</v>
      </c>
      <c r="AH26" t="s">
        <v>90</v>
      </c>
      <c r="AI26" t="s">
        <v>137</v>
      </c>
      <c r="AJ26">
        <v>852</v>
      </c>
      <c r="AK26">
        <v>20230505</v>
      </c>
      <c r="AL26" t="s">
        <v>65</v>
      </c>
      <c r="AM26" t="s">
        <v>138</v>
      </c>
      <c r="AN26">
        <v>736526</v>
      </c>
      <c r="AO26">
        <v>20221102</v>
      </c>
      <c r="AP26">
        <v>6505</v>
      </c>
      <c r="AQ26" s="4">
        <v>76955.61</v>
      </c>
    </row>
    <row r="27" spans="1:43" x14ac:dyDescent="0.25">
      <c r="A27">
        <v>2023</v>
      </c>
      <c r="B27">
        <v>23</v>
      </c>
      <c r="C27" t="s">
        <v>43</v>
      </c>
      <c r="D27" t="s">
        <v>44</v>
      </c>
      <c r="E27">
        <v>96655</v>
      </c>
      <c r="F27" t="s">
        <v>45</v>
      </c>
      <c r="G27">
        <v>900</v>
      </c>
      <c r="H27" t="s">
        <v>46</v>
      </c>
      <c r="I27">
        <v>60</v>
      </c>
      <c r="J27" t="s">
        <v>47</v>
      </c>
      <c r="K27" t="s">
        <v>48</v>
      </c>
      <c r="L27" t="s">
        <v>49</v>
      </c>
      <c r="M27">
        <v>1</v>
      </c>
      <c r="N27" t="s">
        <v>50</v>
      </c>
      <c r="O27" t="s">
        <v>51</v>
      </c>
      <c r="P27" t="s">
        <v>52</v>
      </c>
      <c r="Q27" t="s">
        <v>53</v>
      </c>
      <c r="R27" t="s">
        <v>54</v>
      </c>
      <c r="S27" t="s">
        <v>55</v>
      </c>
      <c r="T27" t="s">
        <v>56</v>
      </c>
      <c r="U27" t="s">
        <v>55</v>
      </c>
      <c r="V27" t="s">
        <v>56</v>
      </c>
      <c r="W27" t="s">
        <v>57</v>
      </c>
      <c r="X27" t="s">
        <v>58</v>
      </c>
      <c r="Y27" t="s">
        <v>0</v>
      </c>
      <c r="Z27" t="s">
        <v>55</v>
      </c>
      <c r="AA27" t="s">
        <v>56</v>
      </c>
      <c r="AB27" t="s">
        <v>59</v>
      </c>
      <c r="AC27" t="s">
        <v>56</v>
      </c>
      <c r="AD27" t="s">
        <v>0</v>
      </c>
      <c r="AE27" t="s">
        <v>60</v>
      </c>
      <c r="AF27" t="s">
        <v>61</v>
      </c>
      <c r="AG27" t="s">
        <v>74</v>
      </c>
      <c r="AH27" t="s">
        <v>75</v>
      </c>
      <c r="AI27" t="s">
        <v>122</v>
      </c>
      <c r="AJ27" t="s">
        <v>139</v>
      </c>
      <c r="AK27">
        <v>20230525</v>
      </c>
      <c r="AL27" t="s">
        <v>65</v>
      </c>
      <c r="AM27" t="s">
        <v>140</v>
      </c>
      <c r="AN27">
        <v>743298</v>
      </c>
      <c r="AO27">
        <v>20230501</v>
      </c>
      <c r="AP27">
        <v>6505</v>
      </c>
      <c r="AQ27" s="4">
        <v>255992</v>
      </c>
    </row>
    <row r="28" spans="1:43" x14ac:dyDescent="0.25">
      <c r="A28">
        <v>2023</v>
      </c>
      <c r="B28">
        <v>23</v>
      </c>
      <c r="C28" t="s">
        <v>43</v>
      </c>
      <c r="D28" t="s">
        <v>44</v>
      </c>
      <c r="E28">
        <v>96655</v>
      </c>
      <c r="F28" t="s">
        <v>45</v>
      </c>
      <c r="G28">
        <v>900</v>
      </c>
      <c r="H28" t="s">
        <v>46</v>
      </c>
      <c r="I28">
        <v>60</v>
      </c>
      <c r="J28" t="s">
        <v>47</v>
      </c>
      <c r="K28" t="s">
        <v>48</v>
      </c>
      <c r="L28" t="s">
        <v>49</v>
      </c>
      <c r="M28">
        <v>1</v>
      </c>
      <c r="N28" t="s">
        <v>50</v>
      </c>
      <c r="O28" t="s">
        <v>51</v>
      </c>
      <c r="P28" t="s">
        <v>52</v>
      </c>
      <c r="Q28" t="s">
        <v>53</v>
      </c>
      <c r="R28" t="s">
        <v>54</v>
      </c>
      <c r="S28" t="s">
        <v>55</v>
      </c>
      <c r="T28" t="s">
        <v>56</v>
      </c>
      <c r="U28" t="s">
        <v>55</v>
      </c>
      <c r="V28" t="s">
        <v>56</v>
      </c>
      <c r="W28" t="s">
        <v>57</v>
      </c>
      <c r="X28" t="s">
        <v>58</v>
      </c>
      <c r="Y28" t="s">
        <v>0</v>
      </c>
      <c r="Z28" t="s">
        <v>55</v>
      </c>
      <c r="AA28" t="s">
        <v>56</v>
      </c>
      <c r="AB28" t="s">
        <v>59</v>
      </c>
      <c r="AC28" t="s">
        <v>56</v>
      </c>
      <c r="AD28" t="s">
        <v>0</v>
      </c>
      <c r="AE28" t="s">
        <v>60</v>
      </c>
      <c r="AF28" t="s">
        <v>61</v>
      </c>
      <c r="AG28" t="s">
        <v>78</v>
      </c>
      <c r="AH28" t="s">
        <v>79</v>
      </c>
      <c r="AI28" t="s">
        <v>119</v>
      </c>
      <c r="AJ28" t="s">
        <v>139</v>
      </c>
      <c r="AK28">
        <v>20230525</v>
      </c>
      <c r="AL28" t="s">
        <v>65</v>
      </c>
      <c r="AM28" t="s">
        <v>141</v>
      </c>
      <c r="AN28">
        <v>743301</v>
      </c>
      <c r="AO28">
        <v>20230510</v>
      </c>
      <c r="AP28">
        <v>6505</v>
      </c>
      <c r="AQ28" s="4">
        <v>332276.76</v>
      </c>
    </row>
    <row r="29" spans="1:43" x14ac:dyDescent="0.25">
      <c r="A29">
        <v>2023</v>
      </c>
      <c r="B29">
        <v>23</v>
      </c>
      <c r="C29" t="s">
        <v>43</v>
      </c>
      <c r="D29" t="s">
        <v>44</v>
      </c>
      <c r="E29">
        <v>96655</v>
      </c>
      <c r="F29" t="s">
        <v>45</v>
      </c>
      <c r="G29">
        <v>900</v>
      </c>
      <c r="H29" t="s">
        <v>46</v>
      </c>
      <c r="I29">
        <v>60</v>
      </c>
      <c r="J29" t="s">
        <v>47</v>
      </c>
      <c r="K29" t="s">
        <v>48</v>
      </c>
      <c r="L29" t="s">
        <v>49</v>
      </c>
      <c r="M29">
        <v>1</v>
      </c>
      <c r="N29" t="s">
        <v>50</v>
      </c>
      <c r="O29" t="s">
        <v>51</v>
      </c>
      <c r="P29" t="s">
        <v>52</v>
      </c>
      <c r="Q29" t="s">
        <v>53</v>
      </c>
      <c r="R29" t="s">
        <v>54</v>
      </c>
      <c r="S29" t="s">
        <v>55</v>
      </c>
      <c r="T29" t="s">
        <v>56</v>
      </c>
      <c r="U29" t="s">
        <v>55</v>
      </c>
      <c r="V29" t="s">
        <v>56</v>
      </c>
      <c r="W29" t="s">
        <v>57</v>
      </c>
      <c r="X29" t="s">
        <v>58</v>
      </c>
      <c r="Y29" t="s">
        <v>0</v>
      </c>
      <c r="Z29" t="s">
        <v>55</v>
      </c>
      <c r="AA29" t="s">
        <v>56</v>
      </c>
      <c r="AB29" t="s">
        <v>59</v>
      </c>
      <c r="AC29" t="s">
        <v>56</v>
      </c>
      <c r="AD29" t="s">
        <v>0</v>
      </c>
      <c r="AE29" t="s">
        <v>60</v>
      </c>
      <c r="AF29" t="s">
        <v>61</v>
      </c>
      <c r="AG29" t="s">
        <v>80</v>
      </c>
      <c r="AH29" t="s">
        <v>81</v>
      </c>
      <c r="AI29" t="s">
        <v>142</v>
      </c>
      <c r="AJ29">
        <v>121</v>
      </c>
      <c r="AK29">
        <v>20230605</v>
      </c>
      <c r="AL29" t="s">
        <v>65</v>
      </c>
      <c r="AM29" t="s">
        <v>143</v>
      </c>
      <c r="AN29">
        <v>745127</v>
      </c>
      <c r="AO29">
        <v>20230523</v>
      </c>
      <c r="AP29">
        <v>6505</v>
      </c>
      <c r="AQ29" s="4">
        <v>26967.11</v>
      </c>
    </row>
    <row r="30" spans="1:43" x14ac:dyDescent="0.25">
      <c r="A30">
        <v>2023</v>
      </c>
      <c r="B30">
        <v>23</v>
      </c>
      <c r="C30" t="s">
        <v>43</v>
      </c>
      <c r="D30" t="s">
        <v>44</v>
      </c>
      <c r="E30">
        <v>96655</v>
      </c>
      <c r="F30" t="s">
        <v>45</v>
      </c>
      <c r="G30">
        <v>900</v>
      </c>
      <c r="H30" t="s">
        <v>46</v>
      </c>
      <c r="I30">
        <v>60</v>
      </c>
      <c r="J30" t="s">
        <v>47</v>
      </c>
      <c r="K30" t="s">
        <v>48</v>
      </c>
      <c r="L30" t="s">
        <v>49</v>
      </c>
      <c r="M30">
        <v>1</v>
      </c>
      <c r="N30" t="s">
        <v>50</v>
      </c>
      <c r="O30" t="s">
        <v>51</v>
      </c>
      <c r="P30" t="s">
        <v>52</v>
      </c>
      <c r="Q30" t="s">
        <v>53</v>
      </c>
      <c r="R30" t="s">
        <v>54</v>
      </c>
      <c r="S30" t="s">
        <v>55</v>
      </c>
      <c r="T30" t="s">
        <v>56</v>
      </c>
      <c r="U30" t="s">
        <v>55</v>
      </c>
      <c r="V30" t="s">
        <v>56</v>
      </c>
      <c r="W30" t="s">
        <v>57</v>
      </c>
      <c r="X30" t="s">
        <v>58</v>
      </c>
      <c r="Y30" t="s">
        <v>0</v>
      </c>
      <c r="Z30" t="s">
        <v>55</v>
      </c>
      <c r="AA30" t="s">
        <v>56</v>
      </c>
      <c r="AB30" t="s">
        <v>59</v>
      </c>
      <c r="AC30" t="s">
        <v>56</v>
      </c>
      <c r="AD30" t="s">
        <v>0</v>
      </c>
      <c r="AE30" t="s">
        <v>60</v>
      </c>
      <c r="AF30" t="s">
        <v>61</v>
      </c>
      <c r="AG30" t="s">
        <v>80</v>
      </c>
      <c r="AH30" t="s">
        <v>81</v>
      </c>
      <c r="AI30" t="s">
        <v>142</v>
      </c>
      <c r="AJ30">
        <v>906</v>
      </c>
      <c r="AK30">
        <v>20230510</v>
      </c>
      <c r="AL30" t="s">
        <v>65</v>
      </c>
      <c r="AM30" t="s">
        <v>144</v>
      </c>
      <c r="AN30">
        <v>740864</v>
      </c>
      <c r="AO30">
        <v>20230509</v>
      </c>
      <c r="AP30">
        <v>6510</v>
      </c>
      <c r="AQ30" s="4">
        <v>937792.88</v>
      </c>
    </row>
    <row r="31" spans="1:43" x14ac:dyDescent="0.25">
      <c r="A31">
        <v>2023</v>
      </c>
      <c r="B31">
        <v>23</v>
      </c>
      <c r="C31" t="s">
        <v>43</v>
      </c>
      <c r="D31" t="s">
        <v>44</v>
      </c>
      <c r="E31">
        <v>96655</v>
      </c>
      <c r="F31" t="s">
        <v>45</v>
      </c>
      <c r="G31">
        <v>900</v>
      </c>
      <c r="H31" t="s">
        <v>46</v>
      </c>
      <c r="I31">
        <v>60</v>
      </c>
      <c r="J31" t="s">
        <v>47</v>
      </c>
      <c r="K31" t="s">
        <v>48</v>
      </c>
      <c r="L31" t="s">
        <v>49</v>
      </c>
      <c r="M31">
        <v>1</v>
      </c>
      <c r="N31" t="s">
        <v>50</v>
      </c>
      <c r="O31" t="s">
        <v>51</v>
      </c>
      <c r="P31" t="s">
        <v>52</v>
      </c>
      <c r="Q31" t="s">
        <v>53</v>
      </c>
      <c r="R31" t="s">
        <v>54</v>
      </c>
      <c r="S31" t="s">
        <v>55</v>
      </c>
      <c r="T31" t="s">
        <v>56</v>
      </c>
      <c r="U31" t="s">
        <v>55</v>
      </c>
      <c r="V31" t="s">
        <v>56</v>
      </c>
      <c r="W31" t="s">
        <v>57</v>
      </c>
      <c r="X31" t="s">
        <v>58</v>
      </c>
      <c r="Y31" t="s">
        <v>0</v>
      </c>
      <c r="Z31" t="s">
        <v>55</v>
      </c>
      <c r="AA31" t="s">
        <v>56</v>
      </c>
      <c r="AB31" t="s">
        <v>59</v>
      </c>
      <c r="AC31" t="s">
        <v>56</v>
      </c>
      <c r="AD31" t="s">
        <v>0</v>
      </c>
      <c r="AE31" t="s">
        <v>60</v>
      </c>
      <c r="AF31" t="s">
        <v>61</v>
      </c>
      <c r="AG31" t="s">
        <v>62</v>
      </c>
      <c r="AH31" t="s">
        <v>63</v>
      </c>
      <c r="AI31" t="s">
        <v>64</v>
      </c>
      <c r="AJ31">
        <v>994</v>
      </c>
      <c r="AK31">
        <v>20230519</v>
      </c>
      <c r="AL31" t="s">
        <v>65</v>
      </c>
      <c r="AM31" t="s">
        <v>67</v>
      </c>
      <c r="AN31">
        <v>742174</v>
      </c>
      <c r="AO31">
        <v>20230504</v>
      </c>
      <c r="AP31">
        <v>6505</v>
      </c>
      <c r="AQ31" s="4">
        <v>99758.25</v>
      </c>
    </row>
    <row r="32" spans="1:43" x14ac:dyDescent="0.25">
      <c r="A32">
        <v>2023</v>
      </c>
      <c r="B32">
        <v>23</v>
      </c>
      <c r="C32" t="s">
        <v>43</v>
      </c>
      <c r="D32" t="s">
        <v>44</v>
      </c>
      <c r="E32">
        <v>96655</v>
      </c>
      <c r="F32" t="s">
        <v>45</v>
      </c>
      <c r="G32">
        <v>900</v>
      </c>
      <c r="H32" t="s">
        <v>46</v>
      </c>
      <c r="I32">
        <v>60</v>
      </c>
      <c r="J32" t="s">
        <v>47</v>
      </c>
      <c r="K32" t="s">
        <v>145</v>
      </c>
      <c r="L32" t="s">
        <v>146</v>
      </c>
      <c r="M32">
        <v>1</v>
      </c>
      <c r="N32" t="s">
        <v>50</v>
      </c>
      <c r="O32" t="s">
        <v>147</v>
      </c>
      <c r="P32" t="s">
        <v>148</v>
      </c>
      <c r="Q32" t="s">
        <v>149</v>
      </c>
      <c r="R32" t="s">
        <v>150</v>
      </c>
      <c r="S32" t="s">
        <v>151</v>
      </c>
      <c r="T32" t="s">
        <v>152</v>
      </c>
      <c r="U32" t="s">
        <v>55</v>
      </c>
      <c r="V32" t="s">
        <v>56</v>
      </c>
      <c r="W32" t="s">
        <v>57</v>
      </c>
      <c r="X32" t="s">
        <v>58</v>
      </c>
      <c r="Y32" t="s">
        <v>0</v>
      </c>
      <c r="Z32" t="s">
        <v>55</v>
      </c>
      <c r="AA32" t="s">
        <v>56</v>
      </c>
      <c r="AB32" t="s">
        <v>59</v>
      </c>
      <c r="AC32" t="s">
        <v>56</v>
      </c>
      <c r="AD32" t="s">
        <v>0</v>
      </c>
      <c r="AE32" t="s">
        <v>153</v>
      </c>
      <c r="AF32" t="s">
        <v>154</v>
      </c>
      <c r="AG32" t="s">
        <v>72</v>
      </c>
      <c r="AH32" t="s">
        <v>73</v>
      </c>
      <c r="AI32">
        <v>309541053001</v>
      </c>
      <c r="AJ32">
        <v>348</v>
      </c>
      <c r="AK32">
        <v>20230522</v>
      </c>
      <c r="AL32" t="s">
        <v>155</v>
      </c>
      <c r="AM32" t="s">
        <v>156</v>
      </c>
      <c r="AN32" t="s">
        <v>157</v>
      </c>
      <c r="AO32">
        <v>20230516</v>
      </c>
      <c r="AP32">
        <v>6505</v>
      </c>
      <c r="AQ32" s="4">
        <v>60.75</v>
      </c>
    </row>
    <row r="33" spans="1:43" x14ac:dyDescent="0.25">
      <c r="A33">
        <v>2023</v>
      </c>
      <c r="B33">
        <v>24</v>
      </c>
      <c r="C33" t="s">
        <v>43</v>
      </c>
      <c r="D33" t="s">
        <v>44</v>
      </c>
      <c r="E33">
        <v>96655</v>
      </c>
      <c r="F33" t="s">
        <v>45</v>
      </c>
      <c r="G33">
        <v>900</v>
      </c>
      <c r="H33" t="s">
        <v>46</v>
      </c>
      <c r="I33">
        <v>60</v>
      </c>
      <c r="J33" t="s">
        <v>47</v>
      </c>
      <c r="K33" t="s">
        <v>48</v>
      </c>
      <c r="L33" t="s">
        <v>49</v>
      </c>
      <c r="M33">
        <v>1</v>
      </c>
      <c r="N33" t="s">
        <v>50</v>
      </c>
      <c r="O33" t="s">
        <v>51</v>
      </c>
      <c r="P33" t="s">
        <v>52</v>
      </c>
      <c r="Q33" t="s">
        <v>53</v>
      </c>
      <c r="R33" t="s">
        <v>54</v>
      </c>
      <c r="S33" t="s">
        <v>55</v>
      </c>
      <c r="T33" t="s">
        <v>56</v>
      </c>
      <c r="U33" t="s">
        <v>55</v>
      </c>
      <c r="V33" t="s">
        <v>56</v>
      </c>
      <c r="W33" t="s">
        <v>57</v>
      </c>
      <c r="X33" t="s">
        <v>58</v>
      </c>
      <c r="Y33" t="s">
        <v>0</v>
      </c>
      <c r="Z33" t="s">
        <v>55</v>
      </c>
      <c r="AA33" t="s">
        <v>56</v>
      </c>
      <c r="AB33" t="s">
        <v>59</v>
      </c>
      <c r="AC33" t="s">
        <v>56</v>
      </c>
      <c r="AD33" t="s">
        <v>0</v>
      </c>
      <c r="AE33" t="s">
        <v>60</v>
      </c>
      <c r="AF33" t="s">
        <v>61</v>
      </c>
      <c r="AG33" t="s">
        <v>74</v>
      </c>
      <c r="AH33" t="s">
        <v>75</v>
      </c>
      <c r="AI33" t="s">
        <v>122</v>
      </c>
      <c r="AJ33">
        <v>284</v>
      </c>
      <c r="AK33">
        <v>20230621</v>
      </c>
      <c r="AL33" t="s">
        <v>65</v>
      </c>
      <c r="AM33" t="s">
        <v>158</v>
      </c>
      <c r="AN33">
        <v>747541</v>
      </c>
      <c r="AO33">
        <v>20230531</v>
      </c>
      <c r="AP33">
        <v>6505</v>
      </c>
      <c r="AQ33" s="4">
        <v>283757.92</v>
      </c>
    </row>
    <row r="34" spans="1:43" x14ac:dyDescent="0.25">
      <c r="A34">
        <v>2023</v>
      </c>
      <c r="B34">
        <v>24</v>
      </c>
      <c r="C34" t="s">
        <v>43</v>
      </c>
      <c r="D34" t="s">
        <v>44</v>
      </c>
      <c r="E34">
        <v>96655</v>
      </c>
      <c r="F34" t="s">
        <v>45</v>
      </c>
      <c r="G34">
        <v>900</v>
      </c>
      <c r="H34" t="s">
        <v>46</v>
      </c>
      <c r="I34">
        <v>60</v>
      </c>
      <c r="J34" t="s">
        <v>47</v>
      </c>
      <c r="K34" t="s">
        <v>48</v>
      </c>
      <c r="L34" t="s">
        <v>49</v>
      </c>
      <c r="M34">
        <v>1</v>
      </c>
      <c r="N34" t="s">
        <v>50</v>
      </c>
      <c r="O34" t="s">
        <v>51</v>
      </c>
      <c r="P34" t="s">
        <v>52</v>
      </c>
      <c r="Q34" t="s">
        <v>53</v>
      </c>
      <c r="R34" t="s">
        <v>54</v>
      </c>
      <c r="S34" t="s">
        <v>55</v>
      </c>
      <c r="T34" t="s">
        <v>56</v>
      </c>
      <c r="U34" t="s">
        <v>55</v>
      </c>
      <c r="V34" t="s">
        <v>56</v>
      </c>
      <c r="W34" t="s">
        <v>57</v>
      </c>
      <c r="X34" t="s">
        <v>58</v>
      </c>
      <c r="Y34" t="s">
        <v>0</v>
      </c>
      <c r="Z34" t="s">
        <v>55</v>
      </c>
      <c r="AA34" t="s">
        <v>56</v>
      </c>
      <c r="AB34" t="s">
        <v>59</v>
      </c>
      <c r="AC34" t="s">
        <v>56</v>
      </c>
      <c r="AD34" t="s">
        <v>0</v>
      </c>
      <c r="AE34" t="s">
        <v>60</v>
      </c>
      <c r="AF34" t="s">
        <v>61</v>
      </c>
      <c r="AG34" t="s">
        <v>76</v>
      </c>
      <c r="AH34" t="s">
        <v>77</v>
      </c>
      <c r="AI34" t="s">
        <v>114</v>
      </c>
      <c r="AJ34">
        <v>309</v>
      </c>
      <c r="AK34">
        <v>20230622</v>
      </c>
      <c r="AL34" t="s">
        <v>65</v>
      </c>
      <c r="AM34" t="s">
        <v>159</v>
      </c>
      <c r="AN34">
        <v>747907</v>
      </c>
      <c r="AO34">
        <v>20230430</v>
      </c>
      <c r="AP34">
        <v>6505</v>
      </c>
      <c r="AQ34" s="4">
        <v>314109.37</v>
      </c>
    </row>
    <row r="35" spans="1:43" x14ac:dyDescent="0.25">
      <c r="A35">
        <v>2023</v>
      </c>
      <c r="B35">
        <v>24</v>
      </c>
      <c r="C35" t="s">
        <v>43</v>
      </c>
      <c r="D35" t="s">
        <v>44</v>
      </c>
      <c r="E35">
        <v>96655</v>
      </c>
      <c r="F35" t="s">
        <v>45</v>
      </c>
      <c r="G35">
        <v>900</v>
      </c>
      <c r="H35" t="s">
        <v>46</v>
      </c>
      <c r="I35">
        <v>60</v>
      </c>
      <c r="J35" t="s">
        <v>47</v>
      </c>
      <c r="K35" t="s">
        <v>48</v>
      </c>
      <c r="L35" t="s">
        <v>49</v>
      </c>
      <c r="M35">
        <v>1</v>
      </c>
      <c r="N35" t="s">
        <v>50</v>
      </c>
      <c r="O35" t="s">
        <v>51</v>
      </c>
      <c r="P35" t="s">
        <v>52</v>
      </c>
      <c r="Q35" t="s">
        <v>53</v>
      </c>
      <c r="R35" t="s">
        <v>54</v>
      </c>
      <c r="S35" t="s">
        <v>55</v>
      </c>
      <c r="T35" t="s">
        <v>56</v>
      </c>
      <c r="U35" t="s">
        <v>55</v>
      </c>
      <c r="V35" t="s">
        <v>56</v>
      </c>
      <c r="W35" t="s">
        <v>57</v>
      </c>
      <c r="X35" t="s">
        <v>58</v>
      </c>
      <c r="Y35" t="s">
        <v>0</v>
      </c>
      <c r="Z35" t="s">
        <v>55</v>
      </c>
      <c r="AA35" t="s">
        <v>56</v>
      </c>
      <c r="AB35" t="s">
        <v>59</v>
      </c>
      <c r="AC35" t="s">
        <v>56</v>
      </c>
      <c r="AD35" t="s">
        <v>0</v>
      </c>
      <c r="AE35" t="s">
        <v>60</v>
      </c>
      <c r="AF35" t="s">
        <v>61</v>
      </c>
      <c r="AG35" t="s">
        <v>76</v>
      </c>
      <c r="AH35" t="s">
        <v>77</v>
      </c>
      <c r="AI35" t="s">
        <v>117</v>
      </c>
      <c r="AJ35">
        <v>287</v>
      </c>
      <c r="AK35">
        <v>20230621</v>
      </c>
      <c r="AL35" t="s">
        <v>65</v>
      </c>
      <c r="AM35" t="s">
        <v>160</v>
      </c>
      <c r="AN35">
        <v>747390</v>
      </c>
      <c r="AO35">
        <v>20230430</v>
      </c>
      <c r="AP35">
        <v>6505</v>
      </c>
      <c r="AQ35" s="4">
        <v>213128.12</v>
      </c>
    </row>
    <row r="36" spans="1:43" x14ac:dyDescent="0.25">
      <c r="A36">
        <v>2023</v>
      </c>
      <c r="B36">
        <v>24</v>
      </c>
      <c r="C36" t="s">
        <v>43</v>
      </c>
      <c r="D36" t="s">
        <v>44</v>
      </c>
      <c r="E36">
        <v>96655</v>
      </c>
      <c r="F36" t="s">
        <v>45</v>
      </c>
      <c r="G36">
        <v>900</v>
      </c>
      <c r="H36" t="s">
        <v>46</v>
      </c>
      <c r="I36">
        <v>60</v>
      </c>
      <c r="J36" t="s">
        <v>47</v>
      </c>
      <c r="K36" t="s">
        <v>48</v>
      </c>
      <c r="L36" t="s">
        <v>49</v>
      </c>
      <c r="M36">
        <v>1</v>
      </c>
      <c r="N36" t="s">
        <v>50</v>
      </c>
      <c r="O36" t="s">
        <v>51</v>
      </c>
      <c r="P36" t="s">
        <v>52</v>
      </c>
      <c r="Q36" t="s">
        <v>53</v>
      </c>
      <c r="R36" t="s">
        <v>54</v>
      </c>
      <c r="S36" t="s">
        <v>55</v>
      </c>
      <c r="T36" t="s">
        <v>56</v>
      </c>
      <c r="U36" t="s">
        <v>55</v>
      </c>
      <c r="V36" t="s">
        <v>56</v>
      </c>
      <c r="W36" t="s">
        <v>57</v>
      </c>
      <c r="X36" t="s">
        <v>58</v>
      </c>
      <c r="Y36" t="s">
        <v>0</v>
      </c>
      <c r="Z36" t="s">
        <v>55</v>
      </c>
      <c r="AA36" t="s">
        <v>56</v>
      </c>
      <c r="AB36" t="s">
        <v>59</v>
      </c>
      <c r="AC36" t="s">
        <v>56</v>
      </c>
      <c r="AD36" t="s">
        <v>0</v>
      </c>
      <c r="AE36" t="s">
        <v>60</v>
      </c>
      <c r="AF36" t="s">
        <v>61</v>
      </c>
      <c r="AG36" t="s">
        <v>78</v>
      </c>
      <c r="AH36" t="s">
        <v>79</v>
      </c>
      <c r="AI36" t="s">
        <v>119</v>
      </c>
      <c r="AJ36">
        <v>304</v>
      </c>
      <c r="AK36">
        <v>20230622</v>
      </c>
      <c r="AL36" t="s">
        <v>65</v>
      </c>
      <c r="AM36" t="s">
        <v>161</v>
      </c>
      <c r="AN36">
        <v>748049</v>
      </c>
      <c r="AO36">
        <v>20230331</v>
      </c>
      <c r="AP36">
        <v>6505</v>
      </c>
      <c r="AQ36" s="4">
        <v>543499.37</v>
      </c>
    </row>
    <row r="37" spans="1:43" x14ac:dyDescent="0.25">
      <c r="A37">
        <v>2023</v>
      </c>
      <c r="B37">
        <v>24</v>
      </c>
      <c r="C37" t="s">
        <v>43</v>
      </c>
      <c r="D37" t="s">
        <v>44</v>
      </c>
      <c r="E37">
        <v>96655</v>
      </c>
      <c r="F37" t="s">
        <v>45</v>
      </c>
      <c r="G37">
        <v>900</v>
      </c>
      <c r="H37" t="s">
        <v>46</v>
      </c>
      <c r="I37">
        <v>60</v>
      </c>
      <c r="J37" t="s">
        <v>47</v>
      </c>
      <c r="K37" t="s">
        <v>48</v>
      </c>
      <c r="L37" t="s">
        <v>49</v>
      </c>
      <c r="M37">
        <v>1</v>
      </c>
      <c r="N37" t="s">
        <v>50</v>
      </c>
      <c r="O37" t="s">
        <v>51</v>
      </c>
      <c r="P37" t="s">
        <v>52</v>
      </c>
      <c r="Q37" t="s">
        <v>53</v>
      </c>
      <c r="R37" t="s">
        <v>54</v>
      </c>
      <c r="S37" t="s">
        <v>55</v>
      </c>
      <c r="T37" t="s">
        <v>56</v>
      </c>
      <c r="U37" t="s">
        <v>55</v>
      </c>
      <c r="V37" t="s">
        <v>56</v>
      </c>
      <c r="W37" t="s">
        <v>57</v>
      </c>
      <c r="X37" t="s">
        <v>58</v>
      </c>
      <c r="Y37" t="s">
        <v>0</v>
      </c>
      <c r="Z37" t="s">
        <v>55</v>
      </c>
      <c r="AA37" t="s">
        <v>56</v>
      </c>
      <c r="AB37" t="s">
        <v>59</v>
      </c>
      <c r="AC37" t="s">
        <v>56</v>
      </c>
      <c r="AD37" t="s">
        <v>0</v>
      </c>
      <c r="AE37" t="s">
        <v>60</v>
      </c>
      <c r="AF37" t="s">
        <v>61</v>
      </c>
      <c r="AG37" t="s">
        <v>62</v>
      </c>
      <c r="AH37" t="s">
        <v>63</v>
      </c>
      <c r="AI37" t="s">
        <v>64</v>
      </c>
      <c r="AJ37">
        <v>187</v>
      </c>
      <c r="AK37">
        <v>20230608</v>
      </c>
      <c r="AL37" t="s">
        <v>65</v>
      </c>
      <c r="AM37" t="s">
        <v>66</v>
      </c>
      <c r="AN37">
        <v>745468</v>
      </c>
      <c r="AO37">
        <v>20230527</v>
      </c>
      <c r="AP37">
        <v>6505</v>
      </c>
      <c r="AQ37" s="4">
        <v>95021.19</v>
      </c>
    </row>
    <row r="38" spans="1:43" x14ac:dyDescent="0.25">
      <c r="A38">
        <v>2023</v>
      </c>
      <c r="B38">
        <v>24</v>
      </c>
      <c r="C38" t="s">
        <v>43</v>
      </c>
      <c r="D38" t="s">
        <v>44</v>
      </c>
      <c r="E38">
        <v>96655</v>
      </c>
      <c r="F38" t="s">
        <v>45</v>
      </c>
      <c r="G38">
        <v>900</v>
      </c>
      <c r="H38" t="s">
        <v>46</v>
      </c>
      <c r="I38">
        <v>60</v>
      </c>
      <c r="J38" t="s">
        <v>47</v>
      </c>
      <c r="K38" t="s">
        <v>48</v>
      </c>
      <c r="L38" t="s">
        <v>49</v>
      </c>
      <c r="M38">
        <v>1</v>
      </c>
      <c r="N38" t="s">
        <v>50</v>
      </c>
      <c r="O38" t="s">
        <v>51</v>
      </c>
      <c r="P38" t="s">
        <v>52</v>
      </c>
      <c r="Q38" t="s">
        <v>53</v>
      </c>
      <c r="R38" t="s">
        <v>54</v>
      </c>
      <c r="S38" t="s">
        <v>55</v>
      </c>
      <c r="T38" t="s">
        <v>56</v>
      </c>
      <c r="U38" t="s">
        <v>55</v>
      </c>
      <c r="V38" t="s">
        <v>56</v>
      </c>
      <c r="W38" t="s">
        <v>57</v>
      </c>
      <c r="X38" t="s">
        <v>58</v>
      </c>
      <c r="Y38" t="s">
        <v>0</v>
      </c>
      <c r="Z38" t="s">
        <v>55</v>
      </c>
      <c r="AA38" t="s">
        <v>56</v>
      </c>
      <c r="AB38" t="s">
        <v>59</v>
      </c>
      <c r="AC38" t="s">
        <v>56</v>
      </c>
      <c r="AD38" t="s">
        <v>0</v>
      </c>
      <c r="AE38" t="s">
        <v>60</v>
      </c>
      <c r="AF38" t="s">
        <v>61</v>
      </c>
      <c r="AG38" t="s">
        <v>84</v>
      </c>
      <c r="AH38" t="s">
        <v>85</v>
      </c>
      <c r="AI38" t="s">
        <v>135</v>
      </c>
      <c r="AJ38">
        <v>430</v>
      </c>
      <c r="AK38">
        <v>20230705</v>
      </c>
      <c r="AL38" t="s">
        <v>65</v>
      </c>
      <c r="AM38" t="s">
        <v>162</v>
      </c>
      <c r="AN38">
        <v>749830</v>
      </c>
      <c r="AO38">
        <v>20230610</v>
      </c>
      <c r="AP38">
        <v>6505</v>
      </c>
      <c r="AQ38" s="4">
        <v>499156.19</v>
      </c>
    </row>
    <row r="39" spans="1:43" x14ac:dyDescent="0.25">
      <c r="A39">
        <v>2023</v>
      </c>
      <c r="B39">
        <v>24</v>
      </c>
      <c r="C39" t="s">
        <v>43</v>
      </c>
      <c r="D39" t="s">
        <v>44</v>
      </c>
      <c r="E39">
        <v>96655</v>
      </c>
      <c r="F39" t="s">
        <v>45</v>
      </c>
      <c r="G39">
        <v>900</v>
      </c>
      <c r="H39" t="s">
        <v>46</v>
      </c>
      <c r="I39">
        <v>60</v>
      </c>
      <c r="J39" t="s">
        <v>47</v>
      </c>
      <c r="K39" t="s">
        <v>48</v>
      </c>
      <c r="L39" t="s">
        <v>49</v>
      </c>
      <c r="M39">
        <v>1</v>
      </c>
      <c r="N39" t="s">
        <v>50</v>
      </c>
      <c r="O39" t="s">
        <v>51</v>
      </c>
      <c r="P39" t="s">
        <v>52</v>
      </c>
      <c r="Q39" t="s">
        <v>53</v>
      </c>
      <c r="R39" t="s">
        <v>54</v>
      </c>
      <c r="S39" t="s">
        <v>55</v>
      </c>
      <c r="T39" t="s">
        <v>56</v>
      </c>
      <c r="U39" t="s">
        <v>55</v>
      </c>
      <c r="V39" t="s">
        <v>56</v>
      </c>
      <c r="W39" t="s">
        <v>57</v>
      </c>
      <c r="X39" t="s">
        <v>58</v>
      </c>
      <c r="Y39" t="s">
        <v>0</v>
      </c>
      <c r="Z39" t="s">
        <v>55</v>
      </c>
      <c r="AA39" t="s">
        <v>56</v>
      </c>
      <c r="AB39" t="s">
        <v>59</v>
      </c>
      <c r="AC39" t="s">
        <v>56</v>
      </c>
      <c r="AD39" t="s">
        <v>0</v>
      </c>
      <c r="AE39" t="s">
        <v>60</v>
      </c>
      <c r="AF39" t="s">
        <v>61</v>
      </c>
      <c r="AG39" t="s">
        <v>89</v>
      </c>
      <c r="AH39" t="s">
        <v>90</v>
      </c>
      <c r="AI39" t="s">
        <v>137</v>
      </c>
      <c r="AJ39">
        <v>434</v>
      </c>
      <c r="AK39">
        <v>20230705</v>
      </c>
      <c r="AL39" t="s">
        <v>65</v>
      </c>
      <c r="AM39" t="s">
        <v>163</v>
      </c>
      <c r="AN39">
        <v>749926</v>
      </c>
      <c r="AO39">
        <v>20220718</v>
      </c>
      <c r="AP39">
        <v>6505</v>
      </c>
      <c r="AQ39" s="4">
        <v>9790.32</v>
      </c>
    </row>
    <row r="40" spans="1:43" x14ac:dyDescent="0.25">
      <c r="A40">
        <v>2023</v>
      </c>
      <c r="B40">
        <v>25</v>
      </c>
      <c r="C40" t="s">
        <v>43</v>
      </c>
      <c r="D40" t="s">
        <v>44</v>
      </c>
      <c r="E40">
        <v>96655</v>
      </c>
      <c r="F40" t="s">
        <v>45</v>
      </c>
      <c r="G40">
        <v>900</v>
      </c>
      <c r="H40" t="s">
        <v>46</v>
      </c>
      <c r="I40">
        <v>60</v>
      </c>
      <c r="J40" t="s">
        <v>47</v>
      </c>
      <c r="K40" t="s">
        <v>48</v>
      </c>
      <c r="L40" t="s">
        <v>49</v>
      </c>
      <c r="M40">
        <v>1</v>
      </c>
      <c r="N40" t="s">
        <v>50</v>
      </c>
      <c r="O40" t="s">
        <v>51</v>
      </c>
      <c r="P40" t="s">
        <v>52</v>
      </c>
      <c r="Q40" t="s">
        <v>53</v>
      </c>
      <c r="R40" t="s">
        <v>54</v>
      </c>
      <c r="S40" t="s">
        <v>55</v>
      </c>
      <c r="T40" t="s">
        <v>56</v>
      </c>
      <c r="U40" t="s">
        <v>55</v>
      </c>
      <c r="V40" t="s">
        <v>56</v>
      </c>
      <c r="W40" t="s">
        <v>57</v>
      </c>
      <c r="X40" t="s">
        <v>58</v>
      </c>
      <c r="Y40" t="s">
        <v>0</v>
      </c>
      <c r="Z40" t="s">
        <v>55</v>
      </c>
      <c r="AA40" t="s">
        <v>56</v>
      </c>
      <c r="AB40" t="s">
        <v>59</v>
      </c>
      <c r="AC40" t="s">
        <v>56</v>
      </c>
      <c r="AD40" t="s">
        <v>0</v>
      </c>
      <c r="AE40" t="s">
        <v>60</v>
      </c>
      <c r="AF40" t="s">
        <v>61</v>
      </c>
      <c r="AG40" t="s">
        <v>74</v>
      </c>
      <c r="AH40" t="s">
        <v>75</v>
      </c>
      <c r="AI40" t="s">
        <v>122</v>
      </c>
      <c r="AJ40">
        <v>591</v>
      </c>
      <c r="AK40">
        <v>20230721</v>
      </c>
      <c r="AL40" t="s">
        <v>65</v>
      </c>
      <c r="AM40" t="s">
        <v>164</v>
      </c>
      <c r="AN40">
        <v>752533</v>
      </c>
      <c r="AO40">
        <v>20230630</v>
      </c>
      <c r="AP40">
        <v>6505</v>
      </c>
      <c r="AQ40" s="4">
        <v>223925.24</v>
      </c>
    </row>
    <row r="41" spans="1:43" x14ac:dyDescent="0.25">
      <c r="A41">
        <v>2023</v>
      </c>
      <c r="B41">
        <v>25</v>
      </c>
      <c r="C41" t="s">
        <v>43</v>
      </c>
      <c r="D41" t="s">
        <v>44</v>
      </c>
      <c r="E41">
        <v>96655</v>
      </c>
      <c r="F41" t="s">
        <v>45</v>
      </c>
      <c r="G41">
        <v>900</v>
      </c>
      <c r="H41" t="s">
        <v>46</v>
      </c>
      <c r="I41">
        <v>60</v>
      </c>
      <c r="J41" t="s">
        <v>47</v>
      </c>
      <c r="K41" t="s">
        <v>48</v>
      </c>
      <c r="L41" t="s">
        <v>49</v>
      </c>
      <c r="M41">
        <v>1</v>
      </c>
      <c r="N41" t="s">
        <v>50</v>
      </c>
      <c r="O41" t="s">
        <v>51</v>
      </c>
      <c r="P41" t="s">
        <v>52</v>
      </c>
      <c r="Q41" t="s">
        <v>53</v>
      </c>
      <c r="R41" t="s">
        <v>54</v>
      </c>
      <c r="S41" t="s">
        <v>55</v>
      </c>
      <c r="T41" t="s">
        <v>56</v>
      </c>
      <c r="U41" t="s">
        <v>55</v>
      </c>
      <c r="V41" t="s">
        <v>56</v>
      </c>
      <c r="W41" t="s">
        <v>57</v>
      </c>
      <c r="X41" t="s">
        <v>58</v>
      </c>
      <c r="Y41" t="s">
        <v>0</v>
      </c>
      <c r="Z41" t="s">
        <v>55</v>
      </c>
      <c r="AA41" t="s">
        <v>56</v>
      </c>
      <c r="AB41" t="s">
        <v>59</v>
      </c>
      <c r="AC41" t="s">
        <v>56</v>
      </c>
      <c r="AD41" t="s">
        <v>0</v>
      </c>
      <c r="AE41" t="s">
        <v>60</v>
      </c>
      <c r="AF41" t="s">
        <v>61</v>
      </c>
      <c r="AG41" t="s">
        <v>74</v>
      </c>
      <c r="AH41" t="s">
        <v>75</v>
      </c>
      <c r="AI41" t="s">
        <v>122</v>
      </c>
      <c r="AJ41">
        <v>679</v>
      </c>
      <c r="AK41">
        <v>20230731</v>
      </c>
      <c r="AL41" t="s">
        <v>65</v>
      </c>
      <c r="AM41" t="s">
        <v>165</v>
      </c>
      <c r="AN41">
        <v>754403</v>
      </c>
      <c r="AO41">
        <v>20230630</v>
      </c>
      <c r="AP41">
        <v>6505</v>
      </c>
      <c r="AQ41" s="4">
        <v>31294.52</v>
      </c>
    </row>
    <row r="42" spans="1:43" x14ac:dyDescent="0.25">
      <c r="A42">
        <v>2023</v>
      </c>
      <c r="B42">
        <v>25</v>
      </c>
      <c r="C42" t="s">
        <v>43</v>
      </c>
      <c r="D42" t="s">
        <v>44</v>
      </c>
      <c r="E42">
        <v>96655</v>
      </c>
      <c r="F42" t="s">
        <v>45</v>
      </c>
      <c r="G42">
        <v>900</v>
      </c>
      <c r="H42" t="s">
        <v>46</v>
      </c>
      <c r="I42">
        <v>60</v>
      </c>
      <c r="J42" t="s">
        <v>47</v>
      </c>
      <c r="K42" t="s">
        <v>48</v>
      </c>
      <c r="L42" t="s">
        <v>49</v>
      </c>
      <c r="M42">
        <v>1</v>
      </c>
      <c r="N42" t="s">
        <v>50</v>
      </c>
      <c r="O42" t="s">
        <v>51</v>
      </c>
      <c r="P42" t="s">
        <v>52</v>
      </c>
      <c r="Q42" t="s">
        <v>53</v>
      </c>
      <c r="R42" t="s">
        <v>54</v>
      </c>
      <c r="S42" t="s">
        <v>55</v>
      </c>
      <c r="T42" t="s">
        <v>56</v>
      </c>
      <c r="U42" t="s">
        <v>55</v>
      </c>
      <c r="V42" t="s">
        <v>56</v>
      </c>
      <c r="W42" t="s">
        <v>57</v>
      </c>
      <c r="X42" t="s">
        <v>58</v>
      </c>
      <c r="Y42" t="s">
        <v>0</v>
      </c>
      <c r="Z42" t="s">
        <v>55</v>
      </c>
      <c r="AA42" t="s">
        <v>56</v>
      </c>
      <c r="AB42" t="s">
        <v>59</v>
      </c>
      <c r="AC42" t="s">
        <v>56</v>
      </c>
      <c r="AD42" t="s">
        <v>0</v>
      </c>
      <c r="AE42" t="s">
        <v>60</v>
      </c>
      <c r="AF42" t="s">
        <v>61</v>
      </c>
      <c r="AG42" t="s">
        <v>76</v>
      </c>
      <c r="AH42" t="s">
        <v>77</v>
      </c>
      <c r="AI42" t="s">
        <v>114</v>
      </c>
      <c r="AJ42">
        <v>595</v>
      </c>
      <c r="AK42">
        <v>20230721</v>
      </c>
      <c r="AL42" t="s">
        <v>65</v>
      </c>
      <c r="AM42" t="s">
        <v>166</v>
      </c>
      <c r="AN42">
        <v>753278</v>
      </c>
      <c r="AO42">
        <v>20230630</v>
      </c>
      <c r="AP42">
        <v>6505</v>
      </c>
      <c r="AQ42" s="4">
        <v>185747.44</v>
      </c>
    </row>
    <row r="43" spans="1:43" x14ac:dyDescent="0.25">
      <c r="A43">
        <v>2023</v>
      </c>
      <c r="B43">
        <v>25</v>
      </c>
      <c r="C43" t="s">
        <v>43</v>
      </c>
      <c r="D43" t="s">
        <v>44</v>
      </c>
      <c r="E43">
        <v>96655</v>
      </c>
      <c r="F43" t="s">
        <v>45</v>
      </c>
      <c r="G43">
        <v>900</v>
      </c>
      <c r="H43" t="s">
        <v>46</v>
      </c>
      <c r="I43">
        <v>60</v>
      </c>
      <c r="J43" t="s">
        <v>47</v>
      </c>
      <c r="K43" t="s">
        <v>48</v>
      </c>
      <c r="L43" t="s">
        <v>49</v>
      </c>
      <c r="M43">
        <v>1</v>
      </c>
      <c r="N43" t="s">
        <v>50</v>
      </c>
      <c r="O43" t="s">
        <v>51</v>
      </c>
      <c r="P43" t="s">
        <v>52</v>
      </c>
      <c r="Q43" t="s">
        <v>53</v>
      </c>
      <c r="R43" t="s">
        <v>54</v>
      </c>
      <c r="S43" t="s">
        <v>55</v>
      </c>
      <c r="T43" t="s">
        <v>56</v>
      </c>
      <c r="U43" t="s">
        <v>55</v>
      </c>
      <c r="V43" t="s">
        <v>56</v>
      </c>
      <c r="W43" t="s">
        <v>57</v>
      </c>
      <c r="X43" t="s">
        <v>58</v>
      </c>
      <c r="Y43" t="s">
        <v>0</v>
      </c>
      <c r="Z43" t="s">
        <v>55</v>
      </c>
      <c r="AA43" t="s">
        <v>56</v>
      </c>
      <c r="AB43" t="s">
        <v>59</v>
      </c>
      <c r="AC43" t="s">
        <v>56</v>
      </c>
      <c r="AD43" t="s">
        <v>0</v>
      </c>
      <c r="AE43" t="s">
        <v>60</v>
      </c>
      <c r="AF43" t="s">
        <v>61</v>
      </c>
      <c r="AG43" t="s">
        <v>76</v>
      </c>
      <c r="AH43" t="s">
        <v>77</v>
      </c>
      <c r="AI43" t="s">
        <v>117</v>
      </c>
      <c r="AJ43">
        <v>595</v>
      </c>
      <c r="AK43">
        <v>20230721</v>
      </c>
      <c r="AL43" t="s">
        <v>65</v>
      </c>
      <c r="AM43" t="s">
        <v>167</v>
      </c>
      <c r="AN43">
        <v>753340</v>
      </c>
      <c r="AO43">
        <v>20230630</v>
      </c>
      <c r="AP43">
        <v>6505</v>
      </c>
      <c r="AQ43" s="4">
        <v>345721.39</v>
      </c>
    </row>
    <row r="44" spans="1:43" x14ac:dyDescent="0.25">
      <c r="A44">
        <v>2023</v>
      </c>
      <c r="B44">
        <v>25</v>
      </c>
      <c r="C44" t="s">
        <v>43</v>
      </c>
      <c r="D44" t="s">
        <v>44</v>
      </c>
      <c r="E44">
        <v>96655</v>
      </c>
      <c r="F44" t="s">
        <v>45</v>
      </c>
      <c r="G44">
        <v>900</v>
      </c>
      <c r="H44" t="s">
        <v>46</v>
      </c>
      <c r="I44">
        <v>60</v>
      </c>
      <c r="J44" t="s">
        <v>47</v>
      </c>
      <c r="K44" t="s">
        <v>48</v>
      </c>
      <c r="L44" t="s">
        <v>49</v>
      </c>
      <c r="M44">
        <v>1</v>
      </c>
      <c r="N44" t="s">
        <v>50</v>
      </c>
      <c r="O44" t="s">
        <v>51</v>
      </c>
      <c r="P44" t="s">
        <v>52</v>
      </c>
      <c r="Q44" t="s">
        <v>53</v>
      </c>
      <c r="R44" t="s">
        <v>54</v>
      </c>
      <c r="S44" t="s">
        <v>55</v>
      </c>
      <c r="T44" t="s">
        <v>56</v>
      </c>
      <c r="U44" t="s">
        <v>55</v>
      </c>
      <c r="V44" t="s">
        <v>56</v>
      </c>
      <c r="W44" t="s">
        <v>57</v>
      </c>
      <c r="X44" t="s">
        <v>58</v>
      </c>
      <c r="Y44" t="s">
        <v>0</v>
      </c>
      <c r="Z44" t="s">
        <v>55</v>
      </c>
      <c r="AA44" t="s">
        <v>56</v>
      </c>
      <c r="AB44" t="s">
        <v>59</v>
      </c>
      <c r="AC44" t="s">
        <v>56</v>
      </c>
      <c r="AD44" t="s">
        <v>0</v>
      </c>
      <c r="AE44" t="s">
        <v>60</v>
      </c>
      <c r="AF44" t="s">
        <v>61</v>
      </c>
      <c r="AG44" t="s">
        <v>80</v>
      </c>
      <c r="AH44" t="s">
        <v>81</v>
      </c>
      <c r="AI44" t="s">
        <v>142</v>
      </c>
      <c r="AJ44">
        <v>595</v>
      </c>
      <c r="AK44">
        <v>20230721</v>
      </c>
      <c r="AL44" t="s">
        <v>65</v>
      </c>
      <c r="AM44" t="s">
        <v>168</v>
      </c>
      <c r="AN44">
        <v>753237</v>
      </c>
      <c r="AO44">
        <v>20230630</v>
      </c>
      <c r="AP44">
        <v>6505</v>
      </c>
      <c r="AQ44" s="4">
        <v>28406.25</v>
      </c>
    </row>
    <row r="45" spans="1:43" x14ac:dyDescent="0.25">
      <c r="A45">
        <v>2023</v>
      </c>
      <c r="B45">
        <v>25</v>
      </c>
      <c r="C45" t="s">
        <v>43</v>
      </c>
      <c r="D45" t="s">
        <v>44</v>
      </c>
      <c r="E45">
        <v>96655</v>
      </c>
      <c r="F45" t="s">
        <v>45</v>
      </c>
      <c r="G45">
        <v>900</v>
      </c>
      <c r="H45" t="s">
        <v>46</v>
      </c>
      <c r="I45">
        <v>60</v>
      </c>
      <c r="J45" t="s">
        <v>47</v>
      </c>
      <c r="K45" t="s">
        <v>48</v>
      </c>
      <c r="L45" t="s">
        <v>49</v>
      </c>
      <c r="M45">
        <v>1</v>
      </c>
      <c r="N45" t="s">
        <v>50</v>
      </c>
      <c r="O45" t="s">
        <v>51</v>
      </c>
      <c r="P45" t="s">
        <v>52</v>
      </c>
      <c r="Q45" t="s">
        <v>53</v>
      </c>
      <c r="R45" t="s">
        <v>54</v>
      </c>
      <c r="S45" t="s">
        <v>55</v>
      </c>
      <c r="T45" t="s">
        <v>56</v>
      </c>
      <c r="U45" t="s">
        <v>55</v>
      </c>
      <c r="V45" t="s">
        <v>56</v>
      </c>
      <c r="W45" t="s">
        <v>57</v>
      </c>
      <c r="X45" t="s">
        <v>58</v>
      </c>
      <c r="Y45" t="s">
        <v>0</v>
      </c>
      <c r="Z45" t="s">
        <v>55</v>
      </c>
      <c r="AA45" t="s">
        <v>56</v>
      </c>
      <c r="AB45" t="s">
        <v>59</v>
      </c>
      <c r="AC45" t="s">
        <v>56</v>
      </c>
      <c r="AD45" t="s">
        <v>0</v>
      </c>
      <c r="AE45" t="s">
        <v>60</v>
      </c>
      <c r="AF45" t="s">
        <v>61</v>
      </c>
      <c r="AG45" t="s">
        <v>92</v>
      </c>
      <c r="AH45" t="s">
        <v>93</v>
      </c>
      <c r="AI45" t="s">
        <v>169</v>
      </c>
      <c r="AJ45">
        <v>665</v>
      </c>
      <c r="AK45">
        <v>20230727</v>
      </c>
      <c r="AL45" t="s">
        <v>65</v>
      </c>
      <c r="AM45" t="s">
        <v>170</v>
      </c>
      <c r="AN45">
        <v>754392</v>
      </c>
      <c r="AO45">
        <v>20230630</v>
      </c>
      <c r="AP45">
        <v>6510</v>
      </c>
      <c r="AQ45" s="4">
        <v>933059.55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D08E-08D1-432F-A6A3-15C46D824BD9}">
  <dimension ref="A1:AQ19"/>
  <sheetViews>
    <sheetView topLeftCell="R1" workbookViewId="0">
      <selection activeCell="AL20" sqref="AL20"/>
    </sheetView>
  </sheetViews>
  <sheetFormatPr defaultRowHeight="15" x14ac:dyDescent="0.25"/>
  <cols>
    <col min="34" max="34" width="31" bestFit="1" customWidth="1"/>
    <col min="35" max="35" width="12.42578125" bestFit="1" customWidth="1"/>
    <col min="38" max="38" width="12.7109375" bestFit="1" customWidth="1"/>
    <col min="43" max="43" width="11.5703125" bestFit="1" customWidth="1"/>
  </cols>
  <sheetData>
    <row r="1" spans="1:43" x14ac:dyDescent="0.25">
      <c r="A1" t="s">
        <v>102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x14ac:dyDescent="0.25">
      <c r="A2">
        <v>2023</v>
      </c>
      <c r="B2">
        <v>20</v>
      </c>
      <c r="C2" t="s">
        <v>171</v>
      </c>
      <c r="D2" t="s">
        <v>172</v>
      </c>
      <c r="E2">
        <v>96655</v>
      </c>
      <c r="F2" t="s">
        <v>45</v>
      </c>
      <c r="G2">
        <v>900</v>
      </c>
      <c r="H2" t="s">
        <v>46</v>
      </c>
      <c r="I2">
        <v>60</v>
      </c>
      <c r="J2" t="s">
        <v>47</v>
      </c>
      <c r="K2" t="s">
        <v>173</v>
      </c>
      <c r="L2" t="s">
        <v>174</v>
      </c>
      <c r="M2">
        <v>1</v>
      </c>
      <c r="N2" t="s">
        <v>50</v>
      </c>
      <c r="O2" t="s">
        <v>51</v>
      </c>
      <c r="P2" t="s">
        <v>52</v>
      </c>
      <c r="Q2" t="s">
        <v>53</v>
      </c>
      <c r="R2" t="s">
        <v>54</v>
      </c>
      <c r="S2" t="s">
        <v>55</v>
      </c>
      <c r="T2" t="s">
        <v>56</v>
      </c>
      <c r="U2" t="s">
        <v>55</v>
      </c>
      <c r="V2" t="s">
        <v>56</v>
      </c>
      <c r="W2" t="s">
        <v>57</v>
      </c>
      <c r="X2" t="s">
        <v>58</v>
      </c>
      <c r="Y2" t="s">
        <v>0</v>
      </c>
      <c r="Z2" t="s">
        <v>55</v>
      </c>
      <c r="AA2" t="s">
        <v>56</v>
      </c>
      <c r="AB2" t="s">
        <v>59</v>
      </c>
      <c r="AC2" t="s">
        <v>56</v>
      </c>
      <c r="AD2" t="s">
        <v>0</v>
      </c>
      <c r="AE2" t="s">
        <v>175</v>
      </c>
      <c r="AF2" t="s">
        <v>176</v>
      </c>
      <c r="AG2" t="s">
        <v>96</v>
      </c>
      <c r="AH2" t="s">
        <v>97</v>
      </c>
      <c r="AI2" t="s">
        <v>177</v>
      </c>
      <c r="AJ2">
        <v>237</v>
      </c>
      <c r="AK2">
        <v>20230308</v>
      </c>
      <c r="AL2" t="s">
        <v>65</v>
      </c>
      <c r="AM2" t="s">
        <v>178</v>
      </c>
      <c r="AN2">
        <v>731686</v>
      </c>
      <c r="AO2">
        <v>20221130</v>
      </c>
      <c r="AP2">
        <v>6505</v>
      </c>
      <c r="AQ2" s="4">
        <v>970000</v>
      </c>
    </row>
    <row r="3" spans="1:43" x14ac:dyDescent="0.25">
      <c r="A3">
        <v>2023</v>
      </c>
      <c r="B3">
        <v>22</v>
      </c>
      <c r="C3" t="s">
        <v>171</v>
      </c>
      <c r="D3" t="s">
        <v>172</v>
      </c>
      <c r="E3">
        <v>96655</v>
      </c>
      <c r="F3" t="s">
        <v>45</v>
      </c>
      <c r="G3">
        <v>900</v>
      </c>
      <c r="H3" t="s">
        <v>46</v>
      </c>
      <c r="I3">
        <v>60</v>
      </c>
      <c r="J3" t="s">
        <v>47</v>
      </c>
      <c r="K3" t="s">
        <v>173</v>
      </c>
      <c r="L3" t="s">
        <v>174</v>
      </c>
      <c r="M3">
        <v>1</v>
      </c>
      <c r="N3" t="s">
        <v>50</v>
      </c>
      <c r="O3" t="s">
        <v>51</v>
      </c>
      <c r="P3" t="s">
        <v>52</v>
      </c>
      <c r="Q3" t="s">
        <v>53</v>
      </c>
      <c r="R3" t="s">
        <v>54</v>
      </c>
      <c r="S3" t="s">
        <v>55</v>
      </c>
      <c r="T3" t="s">
        <v>56</v>
      </c>
      <c r="U3" t="s">
        <v>55</v>
      </c>
      <c r="V3" t="s">
        <v>56</v>
      </c>
      <c r="W3" t="s">
        <v>57</v>
      </c>
      <c r="X3" t="s">
        <v>58</v>
      </c>
      <c r="Y3" t="s">
        <v>0</v>
      </c>
      <c r="Z3" t="s">
        <v>55</v>
      </c>
      <c r="AA3" t="s">
        <v>56</v>
      </c>
      <c r="AB3" t="s">
        <v>59</v>
      </c>
      <c r="AC3" t="s">
        <v>56</v>
      </c>
      <c r="AD3" t="s">
        <v>0</v>
      </c>
      <c r="AE3" t="s">
        <v>175</v>
      </c>
      <c r="AF3" t="s">
        <v>176</v>
      </c>
      <c r="AG3" t="s">
        <v>99</v>
      </c>
      <c r="AH3" t="s">
        <v>100</v>
      </c>
      <c r="AI3" t="s">
        <v>179</v>
      </c>
      <c r="AJ3">
        <v>671</v>
      </c>
      <c r="AK3">
        <v>20230420</v>
      </c>
      <c r="AL3" t="s">
        <v>65</v>
      </c>
      <c r="AM3" t="s">
        <v>180</v>
      </c>
      <c r="AN3">
        <v>737911</v>
      </c>
      <c r="AO3">
        <v>20230315</v>
      </c>
      <c r="AP3">
        <v>6505</v>
      </c>
      <c r="AQ3" s="4">
        <v>161049.07</v>
      </c>
    </row>
    <row r="4" spans="1:43" x14ac:dyDescent="0.25">
      <c r="A4">
        <v>2023</v>
      </c>
      <c r="B4">
        <v>23</v>
      </c>
      <c r="C4" t="s">
        <v>171</v>
      </c>
      <c r="D4" t="s">
        <v>172</v>
      </c>
      <c r="E4">
        <v>96655</v>
      </c>
      <c r="F4" t="s">
        <v>45</v>
      </c>
      <c r="G4">
        <v>900</v>
      </c>
      <c r="H4" t="s">
        <v>46</v>
      </c>
      <c r="I4">
        <v>60</v>
      </c>
      <c r="J4" t="s">
        <v>47</v>
      </c>
      <c r="K4" t="s">
        <v>173</v>
      </c>
      <c r="L4" t="s">
        <v>174</v>
      </c>
      <c r="M4">
        <v>1</v>
      </c>
      <c r="N4" t="s">
        <v>50</v>
      </c>
      <c r="O4" t="s">
        <v>51</v>
      </c>
      <c r="P4" t="s">
        <v>52</v>
      </c>
      <c r="Q4" t="s">
        <v>53</v>
      </c>
      <c r="R4" t="s">
        <v>54</v>
      </c>
      <c r="S4" t="s">
        <v>55</v>
      </c>
      <c r="T4" t="s">
        <v>56</v>
      </c>
      <c r="U4" t="s">
        <v>55</v>
      </c>
      <c r="V4" t="s">
        <v>56</v>
      </c>
      <c r="W4" t="s">
        <v>57</v>
      </c>
      <c r="X4" t="s">
        <v>58</v>
      </c>
      <c r="Y4" t="s">
        <v>0</v>
      </c>
      <c r="Z4" t="s">
        <v>55</v>
      </c>
      <c r="AA4" t="s">
        <v>56</v>
      </c>
      <c r="AB4" t="s">
        <v>59</v>
      </c>
      <c r="AC4" t="s">
        <v>56</v>
      </c>
      <c r="AD4" t="s">
        <v>0</v>
      </c>
      <c r="AE4" t="s">
        <v>175</v>
      </c>
      <c r="AF4" t="s">
        <v>176</v>
      </c>
      <c r="AG4" t="s">
        <v>99</v>
      </c>
      <c r="AH4" t="s">
        <v>100</v>
      </c>
      <c r="AI4" t="s">
        <v>179</v>
      </c>
      <c r="AJ4">
        <v>105</v>
      </c>
      <c r="AK4">
        <v>20230601</v>
      </c>
      <c r="AL4" t="s">
        <v>65</v>
      </c>
      <c r="AM4" t="s">
        <v>181</v>
      </c>
      <c r="AN4">
        <v>743629</v>
      </c>
      <c r="AO4">
        <v>20230427</v>
      </c>
      <c r="AP4">
        <v>6505</v>
      </c>
      <c r="AQ4" s="4">
        <v>121602.82</v>
      </c>
    </row>
    <row r="5" spans="1:43" x14ac:dyDescent="0.25">
      <c r="A5">
        <v>2023</v>
      </c>
      <c r="B5">
        <v>24</v>
      </c>
      <c r="C5" t="s">
        <v>171</v>
      </c>
      <c r="D5" t="s">
        <v>172</v>
      </c>
      <c r="E5">
        <v>96655</v>
      </c>
      <c r="F5" t="s">
        <v>45</v>
      </c>
      <c r="G5">
        <v>900</v>
      </c>
      <c r="H5" t="s">
        <v>46</v>
      </c>
      <c r="I5">
        <v>60</v>
      </c>
      <c r="J5" t="s">
        <v>47</v>
      </c>
      <c r="K5" t="s">
        <v>173</v>
      </c>
      <c r="L5" t="s">
        <v>174</v>
      </c>
      <c r="M5">
        <v>1</v>
      </c>
      <c r="N5" t="s">
        <v>50</v>
      </c>
      <c r="O5" t="s">
        <v>51</v>
      </c>
      <c r="P5" t="s">
        <v>52</v>
      </c>
      <c r="Q5" t="s">
        <v>53</v>
      </c>
      <c r="R5" t="s">
        <v>54</v>
      </c>
      <c r="S5" t="s">
        <v>55</v>
      </c>
      <c r="T5" t="s">
        <v>56</v>
      </c>
      <c r="U5" t="s">
        <v>55</v>
      </c>
      <c r="V5" t="s">
        <v>56</v>
      </c>
      <c r="W5" t="s">
        <v>57</v>
      </c>
      <c r="X5" t="s">
        <v>58</v>
      </c>
      <c r="Y5" t="s">
        <v>0</v>
      </c>
      <c r="Z5" t="s">
        <v>55</v>
      </c>
      <c r="AA5" t="s">
        <v>56</v>
      </c>
      <c r="AB5" t="s">
        <v>59</v>
      </c>
      <c r="AC5" t="s">
        <v>56</v>
      </c>
      <c r="AD5" t="s">
        <v>0</v>
      </c>
      <c r="AE5" t="s">
        <v>175</v>
      </c>
      <c r="AF5" t="s">
        <v>176</v>
      </c>
      <c r="AG5" t="s">
        <v>99</v>
      </c>
      <c r="AH5" t="s">
        <v>100</v>
      </c>
      <c r="AI5" t="s">
        <v>179</v>
      </c>
      <c r="AJ5">
        <v>490</v>
      </c>
      <c r="AK5">
        <v>20230710</v>
      </c>
      <c r="AL5" t="s">
        <v>65</v>
      </c>
      <c r="AM5" t="s">
        <v>182</v>
      </c>
      <c r="AN5">
        <v>750254</v>
      </c>
      <c r="AO5">
        <v>20230516</v>
      </c>
      <c r="AP5">
        <v>6505</v>
      </c>
      <c r="AQ5" s="4">
        <v>38298.67</v>
      </c>
    </row>
    <row r="10" spans="1:43" x14ac:dyDescent="0.25">
      <c r="AQ10">
        <v>13.5</v>
      </c>
    </row>
    <row r="11" spans="1:43" x14ac:dyDescent="0.25">
      <c r="AQ11">
        <v>1.3</v>
      </c>
    </row>
    <row r="12" spans="1:43" x14ac:dyDescent="0.25">
      <c r="AQ12">
        <f>SUM(AQ10:AQ11)</f>
        <v>14.8</v>
      </c>
    </row>
    <row r="13" spans="1:43" x14ac:dyDescent="0.25">
      <c r="AQ13" s="7">
        <f>1.3/AQ12</f>
        <v>8.7837837837837843E-2</v>
      </c>
    </row>
    <row r="17" spans="38:38" x14ac:dyDescent="0.25">
      <c r="AL17" s="15">
        <v>10550522.810000001</v>
      </c>
    </row>
    <row r="18" spans="38:38" x14ac:dyDescent="0.25">
      <c r="AL18" s="15">
        <v>1290950.56</v>
      </c>
    </row>
    <row r="19" spans="38:38" x14ac:dyDescent="0.25">
      <c r="AL19" s="15">
        <f>SUM(AL17:AL18)</f>
        <v>11841473.370000001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D83C2C2BF6334991B4B7CABADE3DF9" ma:contentTypeVersion="6" ma:contentTypeDescription="Create a new document." ma:contentTypeScope="" ma:versionID="339618bcb8590ff6e668202fcd931b49">
  <xsd:schema xmlns:xsd="http://www.w3.org/2001/XMLSchema" xmlns:xs="http://www.w3.org/2001/XMLSchema" xmlns:p="http://schemas.microsoft.com/office/2006/metadata/properties" xmlns:ns1="http://schemas.microsoft.com/sharepoint/v3" xmlns:ns2="b12a1552-ffef-45e3-bcc5-ae37df382ab0" targetNamespace="http://schemas.microsoft.com/office/2006/metadata/properties" ma:root="true" ma:fieldsID="b9269cc0f700df3d9fad9d9a92d14acd" ns1:_="" ns2:_="">
    <xsd:import namespace="http://schemas.microsoft.com/sharepoint/v3"/>
    <xsd:import namespace="b12a1552-ffef-45e3-bcc5-ae37df382a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2a1552-ffef-45e3-bcc5-ae37df382a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014DBD-9441-4574-842E-1ADBFCB5A8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FD763B-79BA-4C31-8C65-908A761B220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87FE461C-E852-4064-857E-05549E8E27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12a1552-ffef-45e3-bcc5-ae37df382a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Competitive</vt:lpstr>
      <vt:lpstr>Transactions SFY23</vt:lpstr>
      <vt:lpstr>Direct</vt:lpstr>
      <vt:lpstr>Fund 057 - Competitive</vt:lpstr>
      <vt:lpstr>Fund 26V - Direct</vt:lpstr>
      <vt:lpstr>TMB1267522389</vt:lpstr>
      <vt:lpstr>TMB1470103225</vt:lpstr>
      <vt:lpstr>TMB743347261</vt:lpstr>
    </vt:vector>
  </TitlesOfParts>
  <Manager/>
  <Company>Washington State Auditor's Office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Prince, Jordan (SAO)</dc:creator>
  <cp:keywords/>
  <dc:description/>
  <cp:lastModifiedBy>Ritchey, Kyler (SAO)</cp:lastModifiedBy>
  <cp:revision/>
  <dcterms:created xsi:type="dcterms:W3CDTF">2024-05-13T17:39:14Z</dcterms:created>
  <dcterms:modified xsi:type="dcterms:W3CDTF">2024-08-23T21:50:31Z</dcterms:modified>
  <cp:category/>
  <cp:contentStatus/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0x0101007DD83C2C2BF6334991B4B7CABADE3DF9</vt:lpwstr>
  </op:property>
  <op:property fmtid="{D5CDD505-2E9C-101B-9397-08002B2CF9AE}" pid="3" name="NativeLinkConverted">
    <vt:bool>true</vt:bool>
  </op:property>
</op:Properties>
</file>