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526"/>
  <workbookPr/>
  <mc:AlternateContent xmlns:mc="http://schemas.openxmlformats.org/markup-compatibility/2006">
    <mc:Choice Requires="x15">
      <x15ac:absPath xmlns:x15ac="http://schemas.microsoft.com/office/spreadsheetml/2010/11/ac" url="\\Saofloly2\prr$\RECORDS_REQ\7618\In Progress\TM_Fraud_Wkpps\"/>
    </mc:Choice>
  </mc:AlternateContent>
  <xr:revisionPtr revIDLastSave="0" documentId="13_ncr:1_{FA8F613C-E8C5-47CD-9084-AF467F2A5C92}" xr6:coauthVersionLast="47" xr6:coauthVersionMax="47" xr10:uidLastSave="{00000000-0000-0000-0000-000000000000}"/>
  <workbookProtection workbookAlgorithmName="SHA-512" workbookHashValue="j9JHU0LnjtBx3t9/Yh1ii2NmSeFo8jIMJ/4tP8z0tUzX3l6xJUFW7+QrOUl8V8ZN0YEdzKLJQ9KY2XqJ9Pzv0Q==" workbookSaltValue="qIzpcC6TxE28OfHqAbZVwQ==" workbookSpinCount="100000" lockStructure="1"/>
  <bookViews>
    <workbookView xWindow="-110" yWindow="-110" windowWidth="19420" windowHeight="11500" xr2:uid="{00000000-000D-0000-FFFF-FFFF00000000}"/>
  </bookViews>
  <sheets>
    <sheet name="Disbursements review" sheetId="2" r:id="rId1"/>
  </sheets>
  <definedNames>
    <definedName name="_xlnm._FilterDatabase" localSheetId="0" hidden="1">'Disbursements review'!$A$12:$G$12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21" i="2" l="1"/>
  <c r="E6" i="2" l="1"/>
  <c r="E58" i="2" l="1"/>
  <c r="D46" i="2"/>
  <c r="D45" i="2"/>
  <c r="D44" i="2"/>
  <c r="D43" i="2"/>
  <c r="D42" i="2"/>
  <c r="D41" i="2"/>
  <c r="D40" i="2"/>
  <c r="D39" i="2"/>
  <c r="D38" i="2"/>
  <c r="D37" i="2"/>
  <c r="D36" i="2"/>
  <c r="D35" i="2"/>
  <c r="D34" i="2"/>
  <c r="D33" i="2"/>
  <c r="D32" i="2"/>
  <c r="D31" i="2"/>
  <c r="D30" i="2"/>
  <c r="D29" i="2"/>
  <c r="D28" i="2"/>
  <c r="D27" i="2"/>
  <c r="D26" i="2"/>
  <c r="D25" i="2"/>
  <c r="D24" i="2"/>
  <c r="D23" i="2"/>
  <c r="D22" i="2"/>
  <c r="D21" i="2"/>
  <c r="D20" i="2"/>
  <c r="D19" i="2"/>
  <c r="D18" i="2"/>
  <c r="D17" i="2"/>
  <c r="D16" i="2"/>
  <c r="D15" i="2"/>
  <c r="D14" i="2"/>
  <c r="D13" i="2"/>
  <c r="E11" i="2"/>
  <c r="E10" i="2"/>
  <c r="E9" i="2"/>
  <c r="E8" i="2"/>
  <c r="E7" i="2"/>
</calcChain>
</file>

<file path=xl/sharedStrings.xml><?xml version="1.0" encoding="utf-8"?>
<sst xmlns="http://schemas.openxmlformats.org/spreadsheetml/2006/main" count="71" uniqueCount="61">
  <si>
    <t>Source: Melanie Nevares, AGO</t>
  </si>
  <si>
    <t>Process Date</t>
  </si>
  <si>
    <t>Amount</t>
  </si>
  <si>
    <t>November, 2015</t>
  </si>
  <si>
    <t>SEPTEMBER,2015</t>
  </si>
  <si>
    <t>DECEMBER, 2015</t>
  </si>
  <si>
    <t>SEPTEMBER, 2016</t>
  </si>
  <si>
    <t>NOVEMBER, 2016</t>
  </si>
  <si>
    <t>DECEMBER, 2016</t>
  </si>
  <si>
    <r>
      <rPr>
        <sz val="11"/>
        <rFont val="Times New Roman"/>
        <family val="1"/>
      </rPr>
      <t>AUGUST 2017</t>
    </r>
  </si>
  <si>
    <t>Not Yet Paid BY AG</t>
  </si>
  <si>
    <r>
      <rPr>
        <sz val="11"/>
        <rFont val="Times New Roman"/>
        <family val="1"/>
      </rPr>
      <t>OCTOBER 2017</t>
    </r>
  </si>
  <si>
    <r>
      <rPr>
        <sz val="11"/>
        <rFont val="Times New Roman"/>
        <family val="1"/>
      </rPr>
      <t>SEPTEMBER 2017</t>
    </r>
  </si>
  <si>
    <r>
      <rPr>
        <sz val="11"/>
        <rFont val="Times New Roman"/>
        <family val="1"/>
      </rPr>
      <t>FEBRUARY 2018</t>
    </r>
  </si>
  <si>
    <r>
      <rPr>
        <sz val="11"/>
        <rFont val="Times New Roman"/>
        <family val="1"/>
      </rPr>
      <t>JANUARY 2018</t>
    </r>
  </si>
  <si>
    <r>
      <rPr>
        <sz val="11"/>
        <rFont val="Times New Roman"/>
        <family val="1"/>
      </rPr>
      <t>NOVEMBER 2017</t>
    </r>
  </si>
  <si>
    <r>
      <rPr>
        <sz val="11"/>
        <rFont val="Times New Roman"/>
        <family val="1"/>
      </rPr>
      <t>DECEMBER 2017</t>
    </r>
  </si>
  <si>
    <r>
      <rPr>
        <sz val="11"/>
        <rFont val="Times New Roman"/>
        <family val="1"/>
      </rPr>
      <t>MARCH 2018</t>
    </r>
  </si>
  <si>
    <r>
      <rPr>
        <sz val="11"/>
        <rFont val="Times New Roman"/>
        <family val="1"/>
      </rPr>
      <t>APRIL 2018</t>
    </r>
  </si>
  <si>
    <r>
      <rPr>
        <sz val="11"/>
        <rFont val="Times New Roman"/>
        <family val="1"/>
      </rPr>
      <t>MAY 2018</t>
    </r>
  </si>
  <si>
    <r>
      <rPr>
        <sz val="11"/>
        <rFont val="Times New Roman"/>
        <family val="1"/>
      </rPr>
      <t>JUNE 2018</t>
    </r>
  </si>
  <si>
    <t>Notes</t>
  </si>
  <si>
    <t>Last disbursement paid by AG</t>
  </si>
  <si>
    <t>JULY, 2017</t>
  </si>
  <si>
    <t>OCTOBER, 2015</t>
  </si>
  <si>
    <t>MARCH, 2016</t>
  </si>
  <si>
    <t>FEBRUARY, 2016</t>
  </si>
  <si>
    <t>APRIL, 2016</t>
  </si>
  <si>
    <t>MAY, 2016</t>
  </si>
  <si>
    <t>JUNE, 2016</t>
  </si>
  <si>
    <t>JULY, 2016</t>
  </si>
  <si>
    <t>AUGUST, 2016</t>
  </si>
  <si>
    <t>OCTOBER, 2016</t>
  </si>
  <si>
    <t>JANUARY, 2017</t>
  </si>
  <si>
    <t>FEBRUARY, 2017</t>
  </si>
  <si>
    <t>APRIL, 2017</t>
  </si>
  <si>
    <t>MARCH, 2017</t>
  </si>
  <si>
    <t>MAY, 2017</t>
  </si>
  <si>
    <t>JUNE, 2017</t>
  </si>
  <si>
    <t>JANUARY, 2016</t>
  </si>
  <si>
    <t>Purpose: To summarize the disbursements paid by the AGO to WCCVA.</t>
  </si>
  <si>
    <t>7/1/13 to 6/30/15 agreement</t>
  </si>
  <si>
    <t>7/1/16 to 6/30/18 agreement</t>
  </si>
  <si>
    <t>Total withheld from payment (August 2017 to June 2018) Note this approximate as some of the last months in 2018 are estimates.</t>
  </si>
  <si>
    <t>Packet Month</t>
  </si>
  <si>
    <t>Month ending date</t>
  </si>
  <si>
    <t>Number of Days between expense month and reimbursement date</t>
  </si>
  <si>
    <t>Nov 2014</t>
  </si>
  <si>
    <t>Dec 2014</t>
  </si>
  <si>
    <t>Jan 2015</t>
  </si>
  <si>
    <t>Feb 2015</t>
  </si>
  <si>
    <t>Mar 2015</t>
  </si>
  <si>
    <t>Apr 2015</t>
  </si>
  <si>
    <t>May 2015</t>
  </si>
  <si>
    <t>June 2015</t>
  </si>
  <si>
    <t>July 2015</t>
  </si>
  <si>
    <t>Aug 2015</t>
  </si>
  <si>
    <t>Est basic cover of known expenses like rent space. Not Yet Paid BY AG</t>
  </si>
  <si>
    <t>7/1/15 to 6/30/16 agreement</t>
  </si>
  <si>
    <t xml:space="preserve">Total expensed to WCCVA for January 2015 to July 2017 reimbursement month expenses. </t>
  </si>
  <si>
    <t xml:space="preserve">Conclusion: For the period we reviewed, the AGO disbursed to the WCCVA $842,474. When concerns were identified the AGO withheld from reimbursement approximatley $205,000 for the period August 2017 to June 2018. The number of days between the final day in an expense month compared to the date submitted and reimbursed ranged from 21 to 282 days.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</si>
</sst>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quot;$&quot;* #,##0.00_);_(&quot;$&quot;* \(#,##0.00\);_(&quot;$&quot;* &quot;-&quot;??_);_(@_)"/>
    <numFmt numFmtId="164" formatCode="_(&quot;$&quot;* #,##0_);_(&quot;$&quot;* \(#,##0\);_(&quot;$&quot;* &quot;-&quot;??_);_(@_)"/>
  </numFmts>
  <fonts count="9" x14ac:knownFonts="1">
    <font>
      <sz val="10"/>
      <color rgb="FF000000"/>
      <name val="Times New Roman"/>
      <charset val="204"/>
    </font>
    <font>
      <sz val="10"/>
      <color rgb="FF000000"/>
      <name val="Times New Roman"/>
      <charset val="204"/>
    </font>
    <font>
      <sz val="11"/>
      <color rgb="FF000000"/>
      <name val="Times New Roman"/>
      <family val="1"/>
    </font>
    <font>
      <b/>
      <u/>
      <sz val="11"/>
      <color rgb="FF000000"/>
      <name val="Times New Roman"/>
      <family val="1"/>
    </font>
    <font>
      <b/>
      <sz val="11"/>
      <color rgb="FF000000"/>
      <name val="Times New Roman"/>
      <family val="1"/>
    </font>
    <font>
      <sz val="11"/>
      <name val="Times New Roman"/>
      <family val="1"/>
    </font>
    <font>
      <sz val="11"/>
      <color theme="1"/>
      <name val="Times New Roman"/>
      <family val="1"/>
    </font>
    <font>
      <sz val="11"/>
      <color theme="8" tint="-0.499984740745262"/>
      <name val="Times New Roman"/>
      <family val="1"/>
    </font>
    <font>
      <i/>
      <sz val="11"/>
      <color rgb="FF000000"/>
      <name val="Times New Roman"/>
      <family val="1"/>
    </font>
  </fonts>
  <fills count="5">
    <fill>
      <patternFill patternType="none"/>
    </fill>
    <fill>
      <patternFill patternType="gray125"/>
    </fill>
    <fill>
      <patternFill patternType="solid">
        <fgColor theme="6" tint="0.79998168889431442"/>
        <bgColor indexed="64"/>
      </patternFill>
    </fill>
    <fill>
      <patternFill patternType="solid">
        <fgColor theme="0"/>
        <bgColor indexed="64"/>
      </patternFill>
    </fill>
    <fill>
      <patternFill patternType="solid">
        <fgColor rgb="FFFFFF00"/>
        <bgColor indexed="64"/>
      </patternFill>
    </fill>
  </fills>
  <borders count="4">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s>
  <cellStyleXfs count="2">
    <xf numFmtId="0" fontId="0" fillId="0" borderId="0"/>
    <xf numFmtId="44" fontId="1" fillId="0" borderId="0" applyFont="0" applyFill="0" applyBorder="0" applyAlignment="0" applyProtection="0"/>
  </cellStyleXfs>
  <cellXfs count="43">
    <xf numFmtId="0" fontId="0" fillId="0" borderId="0" xfId="0"/>
    <xf numFmtId="0" fontId="2" fillId="0" borderId="0" xfId="0" applyFont="1" applyAlignment="1">
      <alignment horizontal="left" vertical="top"/>
    </xf>
    <xf numFmtId="14" fontId="2" fillId="0" borderId="0" xfId="0" applyNumberFormat="1" applyFont="1" applyAlignment="1">
      <alignment horizontal="left" vertical="top"/>
    </xf>
    <xf numFmtId="44" fontId="2" fillId="0" borderId="0" xfId="1" applyFont="1" applyFill="1" applyBorder="1" applyAlignment="1">
      <alignment horizontal="left" vertical="top"/>
    </xf>
    <xf numFmtId="0" fontId="4" fillId="2" borderId="2" xfId="0" applyFont="1" applyFill="1" applyBorder="1" applyAlignment="1">
      <alignment horizontal="left" vertical="top"/>
    </xf>
    <xf numFmtId="14" fontId="4" fillId="2" borderId="2" xfId="0" applyNumberFormat="1" applyFont="1" applyFill="1" applyBorder="1" applyAlignment="1">
      <alignment horizontal="left" vertical="top"/>
    </xf>
    <xf numFmtId="44" fontId="4" fillId="2" borderId="2" xfId="1" applyFont="1" applyFill="1" applyBorder="1" applyAlignment="1">
      <alignment horizontal="left" vertical="top"/>
    </xf>
    <xf numFmtId="44" fontId="4" fillId="0" borderId="2" xfId="1" applyFont="1" applyFill="1" applyBorder="1" applyAlignment="1">
      <alignment horizontal="left" vertical="top" wrapText="1"/>
    </xf>
    <xf numFmtId="0" fontId="4" fillId="0" borderId="0" xfId="0" applyFont="1" applyAlignment="1">
      <alignment horizontal="left" vertical="top"/>
    </xf>
    <xf numFmtId="14" fontId="2" fillId="0" borderId="2" xfId="0" applyNumberFormat="1" applyFont="1" applyBorder="1" applyAlignment="1">
      <alignment horizontal="left" vertical="top" wrapText="1"/>
    </xf>
    <xf numFmtId="0" fontId="2" fillId="0" borderId="2" xfId="0" applyFont="1" applyBorder="1" applyAlignment="1">
      <alignment horizontal="left" vertical="top" wrapText="1"/>
    </xf>
    <xf numFmtId="44" fontId="2" fillId="0" borderId="2" xfId="1" applyFont="1" applyFill="1" applyBorder="1" applyAlignment="1">
      <alignment horizontal="left" vertical="top" wrapText="1"/>
    </xf>
    <xf numFmtId="44" fontId="2" fillId="0" borderId="2" xfId="1" applyFont="1" applyFill="1" applyBorder="1" applyAlignment="1">
      <alignment horizontal="left" vertical="top"/>
    </xf>
    <xf numFmtId="14" fontId="6" fillId="0" borderId="2" xfId="0" applyNumberFormat="1" applyFont="1" applyBorder="1" applyAlignment="1">
      <alignment horizontal="left" vertical="top" wrapText="1"/>
    </xf>
    <xf numFmtId="0" fontId="2" fillId="3" borderId="2" xfId="0" applyFont="1" applyFill="1" applyBorder="1" applyAlignment="1">
      <alignment horizontal="left" vertical="top" wrapText="1"/>
    </xf>
    <xf numFmtId="44" fontId="6" fillId="0" borderId="2" xfId="1" applyFont="1" applyFill="1" applyBorder="1" applyAlignment="1">
      <alignment horizontal="left" vertical="top"/>
    </xf>
    <xf numFmtId="14" fontId="7" fillId="0" borderId="2" xfId="0" applyNumberFormat="1" applyFont="1" applyBorder="1" applyAlignment="1">
      <alignment horizontal="left" vertical="top" wrapText="1"/>
    </xf>
    <xf numFmtId="0" fontId="7" fillId="0" borderId="2" xfId="0" applyFont="1" applyBorder="1" applyAlignment="1">
      <alignment horizontal="left" vertical="top" wrapText="1"/>
    </xf>
    <xf numFmtId="44" fontId="7" fillId="0" borderId="2" xfId="1" applyFont="1" applyFill="1" applyBorder="1" applyAlignment="1">
      <alignment horizontal="left" vertical="top" wrapText="1"/>
    </xf>
    <xf numFmtId="44" fontId="7" fillId="0" borderId="2" xfId="1" applyFont="1" applyFill="1" applyBorder="1" applyAlignment="1">
      <alignment horizontal="left" vertical="top"/>
    </xf>
    <xf numFmtId="17" fontId="7" fillId="0" borderId="2" xfId="0" applyNumberFormat="1" applyFont="1" applyBorder="1" applyAlignment="1">
      <alignment horizontal="left" vertical="top" wrapText="1"/>
    </xf>
    <xf numFmtId="164" fontId="2" fillId="0" borderId="0" xfId="1" applyNumberFormat="1" applyFont="1" applyFill="1" applyBorder="1" applyAlignment="1">
      <alignment horizontal="left" vertical="top"/>
    </xf>
    <xf numFmtId="164" fontId="8" fillId="0" borderId="0" xfId="1" applyNumberFormat="1" applyFont="1" applyFill="1" applyBorder="1" applyAlignment="1">
      <alignment horizontal="left" vertical="top" indent="1"/>
    </xf>
    <xf numFmtId="44" fontId="8" fillId="0" borderId="0" xfId="1" applyFont="1" applyFill="1" applyBorder="1" applyAlignment="1">
      <alignment horizontal="left" vertical="top"/>
    </xf>
    <xf numFmtId="0" fontId="3" fillId="2" borderId="1" xfId="0" applyFont="1" applyFill="1" applyBorder="1" applyAlignment="1">
      <alignment vertical="top"/>
    </xf>
    <xf numFmtId="44" fontId="3" fillId="2" borderId="1" xfId="0" applyNumberFormat="1" applyFont="1" applyFill="1" applyBorder="1" applyAlignment="1">
      <alignment vertical="top"/>
    </xf>
    <xf numFmtId="0" fontId="3" fillId="2" borderId="0" xfId="0" applyFont="1" applyFill="1" applyAlignment="1">
      <alignment horizontal="center" vertical="top"/>
    </xf>
    <xf numFmtId="14" fontId="4" fillId="2" borderId="2" xfId="0" applyNumberFormat="1" applyFont="1" applyFill="1" applyBorder="1" applyAlignment="1">
      <alignment horizontal="left" vertical="top" wrapText="1"/>
    </xf>
    <xf numFmtId="14" fontId="2" fillId="2" borderId="2" xfId="0" applyNumberFormat="1" applyFont="1" applyFill="1" applyBorder="1" applyAlignment="1">
      <alignment horizontal="left" vertical="top"/>
    </xf>
    <xf numFmtId="0" fontId="2" fillId="2" borderId="2" xfId="0" quotePrefix="1" applyFont="1" applyFill="1" applyBorder="1" applyAlignment="1">
      <alignment horizontal="left" vertical="top"/>
    </xf>
    <xf numFmtId="44" fontId="2" fillId="2" borderId="2" xfId="1" applyFont="1" applyFill="1" applyBorder="1" applyAlignment="1">
      <alignment horizontal="left" vertical="top"/>
    </xf>
    <xf numFmtId="44" fontId="2" fillId="2" borderId="3" xfId="1" applyFont="1" applyFill="1" applyBorder="1" applyAlignment="1">
      <alignment horizontal="left" vertical="top"/>
    </xf>
    <xf numFmtId="17" fontId="2" fillId="2" borderId="2" xfId="0" quotePrefix="1" applyNumberFormat="1" applyFont="1" applyFill="1" applyBorder="1" applyAlignment="1">
      <alignment horizontal="left" vertical="top"/>
    </xf>
    <xf numFmtId="44" fontId="6" fillId="0" borderId="2" xfId="1" applyFont="1" applyFill="1" applyBorder="1" applyAlignment="1">
      <alignment horizontal="center" vertical="top"/>
    </xf>
    <xf numFmtId="14" fontId="2" fillId="3" borderId="2" xfId="0" applyNumberFormat="1" applyFont="1" applyFill="1" applyBorder="1" applyAlignment="1">
      <alignment horizontal="left" vertical="top" wrapText="1"/>
    </xf>
    <xf numFmtId="44" fontId="7" fillId="0" borderId="2" xfId="1" applyFont="1" applyFill="1" applyBorder="1" applyAlignment="1">
      <alignment vertical="top" wrapText="1"/>
    </xf>
    <xf numFmtId="44" fontId="7" fillId="4" borderId="2" xfId="1" applyFont="1" applyFill="1" applyBorder="1" applyAlignment="1">
      <alignment horizontal="left" vertical="top" wrapText="1"/>
    </xf>
    <xf numFmtId="44" fontId="2" fillId="4" borderId="2" xfId="1" applyFont="1" applyFill="1" applyBorder="1" applyAlignment="1">
      <alignment horizontal="left" vertical="top"/>
    </xf>
    <xf numFmtId="14" fontId="2" fillId="0" borderId="2" xfId="0" applyNumberFormat="1" applyFont="1" applyBorder="1" applyAlignment="1">
      <alignment horizontal="left" vertical="top"/>
    </xf>
    <xf numFmtId="0" fontId="2" fillId="0" borderId="2" xfId="0" quotePrefix="1" applyFont="1" applyBorder="1" applyAlignment="1">
      <alignment horizontal="left" vertical="top"/>
    </xf>
    <xf numFmtId="44" fontId="2" fillId="0" borderId="3" xfId="1" applyFont="1" applyFill="1" applyBorder="1" applyAlignment="1">
      <alignment horizontal="left" vertical="top"/>
    </xf>
    <xf numFmtId="17" fontId="2" fillId="0" borderId="2" xfId="0" quotePrefix="1" applyNumberFormat="1" applyFont="1" applyBorder="1" applyAlignment="1">
      <alignment horizontal="left" vertical="top"/>
    </xf>
    <xf numFmtId="0" fontId="2" fillId="0" borderId="0" xfId="0" applyFont="1" applyAlignment="1">
      <alignment horizontal="left" vertical="top" wrapText="1"/>
    </xf>
  </cellXfs>
  <cellStyles count="2">
    <cellStyle name="Currency" xfId="1"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58"/>
  <sheetViews>
    <sheetView tabSelected="1" workbookViewId="0">
      <selection activeCell="B9" sqref="B9"/>
    </sheetView>
  </sheetViews>
  <sheetFormatPr defaultColWidth="8.8984375" defaultRowHeight="19.75" customHeight="1" x14ac:dyDescent="0.3"/>
  <cols>
    <col min="1" max="1" width="13.296875" style="2" customWidth="1"/>
    <col min="2" max="2" width="18.09765625" style="1" customWidth="1"/>
    <col min="3" max="4" width="18.09765625" style="2" customWidth="1"/>
    <col min="5" max="5" width="15" style="3" customWidth="1"/>
    <col min="6" max="6" width="24" style="3" customWidth="1"/>
    <col min="7" max="7" width="19.796875" style="3" bestFit="1" customWidth="1"/>
    <col min="8" max="16384" width="8.8984375" style="1"/>
  </cols>
  <sheetData>
    <row r="1" spans="1:7" ht="19.75" customHeight="1" x14ac:dyDescent="0.3">
      <c r="A1" s="1" t="s">
        <v>40</v>
      </c>
    </row>
    <row r="2" spans="1:7" ht="19.75" customHeight="1" x14ac:dyDescent="0.3">
      <c r="A2" s="1" t="s">
        <v>0</v>
      </c>
    </row>
    <row r="3" spans="1:7" ht="40.75" customHeight="1" x14ac:dyDescent="0.3">
      <c r="A3" s="42" t="s">
        <v>60</v>
      </c>
      <c r="B3" s="42"/>
      <c r="C3" s="42"/>
      <c r="D3" s="42"/>
      <c r="E3" s="42"/>
      <c r="F3" s="42"/>
      <c r="G3" s="42"/>
    </row>
    <row r="4" spans="1:7" ht="19.75" customHeight="1" x14ac:dyDescent="0.3">
      <c r="A4" s="1"/>
    </row>
    <row r="5" spans="1:7" ht="19.75" customHeight="1" x14ac:dyDescent="0.3">
      <c r="A5" s="1"/>
    </row>
    <row r="6" spans="1:7" ht="19.75" customHeight="1" x14ac:dyDescent="0.3">
      <c r="A6" s="1"/>
      <c r="E6" s="21">
        <f>SUM(E15:E46)</f>
        <v>842473.86999999988</v>
      </c>
      <c r="F6" s="3" t="s">
        <v>59</v>
      </c>
    </row>
    <row r="7" spans="1:7" ht="19.75" customHeight="1" x14ac:dyDescent="0.3">
      <c r="A7" s="1"/>
      <c r="E7" s="22">
        <f>SUM(E13:E20)</f>
        <v>231230.93</v>
      </c>
      <c r="F7" s="23" t="s">
        <v>41</v>
      </c>
    </row>
    <row r="8" spans="1:7" ht="19.75" customHeight="1" x14ac:dyDescent="0.3">
      <c r="A8" s="1"/>
      <c r="E8" s="22">
        <f>SUM(E21:E32)</f>
        <v>295340.63</v>
      </c>
      <c r="F8" s="23" t="s">
        <v>58</v>
      </c>
    </row>
    <row r="9" spans="1:7" ht="19.75" customHeight="1" x14ac:dyDescent="0.3">
      <c r="A9" s="1"/>
      <c r="E9" s="22">
        <f>SUM(E33:E46)</f>
        <v>348081.98</v>
      </c>
      <c r="F9" s="23" t="s">
        <v>42</v>
      </c>
    </row>
    <row r="10" spans="1:7" ht="19.75" customHeight="1" x14ac:dyDescent="0.3">
      <c r="E10" s="21">
        <f>SUM(E47:E57)</f>
        <v>204760.56</v>
      </c>
      <c r="F10" s="3" t="s">
        <v>43</v>
      </c>
    </row>
    <row r="11" spans="1:7" ht="19.75" customHeight="1" x14ac:dyDescent="0.3">
      <c r="A11" s="24"/>
      <c r="B11" s="24"/>
      <c r="C11" s="24"/>
      <c r="D11" s="24"/>
      <c r="E11" s="25">
        <f>SUM(E13:E57)</f>
        <v>1079414.1000000001</v>
      </c>
      <c r="F11" s="26"/>
    </row>
    <row r="12" spans="1:7" s="8" customFormat="1" ht="57.65" customHeight="1" x14ac:dyDescent="0.3">
      <c r="A12" s="5" t="s">
        <v>1</v>
      </c>
      <c r="B12" s="4" t="s">
        <v>44</v>
      </c>
      <c r="C12" s="5" t="s">
        <v>45</v>
      </c>
      <c r="D12" s="27" t="s">
        <v>46</v>
      </c>
      <c r="E12" s="6" t="s">
        <v>2</v>
      </c>
      <c r="F12" s="6"/>
      <c r="G12" s="7" t="s">
        <v>21</v>
      </c>
    </row>
    <row r="13" spans="1:7" ht="19.75" customHeight="1" x14ac:dyDescent="0.3">
      <c r="A13" s="28">
        <v>42038</v>
      </c>
      <c r="B13" s="29" t="s">
        <v>47</v>
      </c>
      <c r="C13" s="28">
        <v>41973</v>
      </c>
      <c r="D13" s="17">
        <f t="shared" ref="D13:D46" si="0">_xlfn.DAYS(A13,C13)</f>
        <v>65</v>
      </c>
      <c r="E13" s="30">
        <v>15638.88</v>
      </c>
      <c r="F13" s="31"/>
      <c r="G13" s="11"/>
    </row>
    <row r="14" spans="1:7" ht="19.75" customHeight="1" x14ac:dyDescent="0.3">
      <c r="A14" s="28">
        <v>42038</v>
      </c>
      <c r="B14" s="32" t="s">
        <v>48</v>
      </c>
      <c r="C14" s="28">
        <v>42004</v>
      </c>
      <c r="D14" s="17">
        <f t="shared" si="0"/>
        <v>34</v>
      </c>
      <c r="E14" s="30">
        <v>16540.79</v>
      </c>
      <c r="F14" s="31"/>
      <c r="G14" s="11"/>
    </row>
    <row r="15" spans="1:7" ht="19.75" customHeight="1" x14ac:dyDescent="0.3">
      <c r="A15" s="38">
        <v>42102</v>
      </c>
      <c r="B15" s="39" t="s">
        <v>49</v>
      </c>
      <c r="C15" s="38">
        <v>42035</v>
      </c>
      <c r="D15" s="17">
        <f t="shared" si="0"/>
        <v>67</v>
      </c>
      <c r="E15" s="37">
        <v>18504.11</v>
      </c>
      <c r="F15" s="40"/>
      <c r="G15" s="11"/>
    </row>
    <row r="16" spans="1:7" ht="19.75" customHeight="1" x14ac:dyDescent="0.3">
      <c r="A16" s="38">
        <v>42102</v>
      </c>
      <c r="B16" s="41" t="s">
        <v>50</v>
      </c>
      <c r="C16" s="38">
        <v>42063</v>
      </c>
      <c r="D16" s="17">
        <f t="shared" si="0"/>
        <v>39</v>
      </c>
      <c r="E16" s="37">
        <v>18689.150000000001</v>
      </c>
      <c r="F16" s="40"/>
      <c r="G16" s="11"/>
    </row>
    <row r="17" spans="1:7" ht="19.75" customHeight="1" x14ac:dyDescent="0.3">
      <c r="A17" s="38">
        <v>42151</v>
      </c>
      <c r="B17" s="39" t="s">
        <v>51</v>
      </c>
      <c r="C17" s="38">
        <v>42094</v>
      </c>
      <c r="D17" s="17">
        <f t="shared" si="0"/>
        <v>57</v>
      </c>
      <c r="E17" s="37">
        <v>24048.53</v>
      </c>
      <c r="F17" s="40"/>
      <c r="G17" s="11"/>
    </row>
    <row r="18" spans="1:7" ht="19.75" customHeight="1" x14ac:dyDescent="0.3">
      <c r="A18" s="38">
        <v>42151</v>
      </c>
      <c r="B18" s="39" t="s">
        <v>52</v>
      </c>
      <c r="C18" s="38">
        <v>42124</v>
      </c>
      <c r="D18" s="17">
        <f t="shared" si="0"/>
        <v>27</v>
      </c>
      <c r="E18" s="37">
        <v>19671.310000000001</v>
      </c>
      <c r="F18" s="40"/>
      <c r="G18" s="11"/>
    </row>
    <row r="19" spans="1:7" ht="19.75" customHeight="1" x14ac:dyDescent="0.3">
      <c r="A19" s="38">
        <v>42179</v>
      </c>
      <c r="B19" s="39" t="s">
        <v>53</v>
      </c>
      <c r="C19" s="38">
        <v>42155</v>
      </c>
      <c r="D19" s="17">
        <f t="shared" si="0"/>
        <v>24</v>
      </c>
      <c r="E19" s="37">
        <v>21872.47</v>
      </c>
      <c r="F19" s="40"/>
      <c r="G19" s="11"/>
    </row>
    <row r="20" spans="1:7" ht="19.75" customHeight="1" x14ac:dyDescent="0.3">
      <c r="A20" s="38">
        <v>42234</v>
      </c>
      <c r="B20" s="39" t="s">
        <v>54</v>
      </c>
      <c r="C20" s="38">
        <v>42185</v>
      </c>
      <c r="D20" s="17">
        <f t="shared" si="0"/>
        <v>49</v>
      </c>
      <c r="E20" s="37">
        <v>96265.69</v>
      </c>
      <c r="F20" s="40"/>
      <c r="G20" s="11"/>
    </row>
    <row r="21" spans="1:7" ht="19.75" customHeight="1" x14ac:dyDescent="0.3">
      <c r="A21" s="38">
        <v>42237</v>
      </c>
      <c r="B21" s="39" t="s">
        <v>55</v>
      </c>
      <c r="C21" s="38">
        <v>42216</v>
      </c>
      <c r="D21" s="17">
        <f t="shared" si="0"/>
        <v>21</v>
      </c>
      <c r="E21" s="37">
        <f>18313.07+438</f>
        <v>18751.07</v>
      </c>
      <c r="F21" s="40"/>
      <c r="G21" s="11"/>
    </row>
    <row r="22" spans="1:7" ht="19.75" customHeight="1" x14ac:dyDescent="0.3">
      <c r="A22" s="38">
        <v>42312</v>
      </c>
      <c r="B22" s="39" t="s">
        <v>56</v>
      </c>
      <c r="C22" s="38">
        <v>42247</v>
      </c>
      <c r="D22" s="17">
        <f t="shared" si="0"/>
        <v>65</v>
      </c>
      <c r="E22" s="37">
        <v>17106.11</v>
      </c>
      <c r="F22" s="40"/>
      <c r="G22" s="11"/>
    </row>
    <row r="23" spans="1:7" ht="19.75" customHeight="1" x14ac:dyDescent="0.3">
      <c r="A23" s="16">
        <v>42401</v>
      </c>
      <c r="B23" s="17" t="s">
        <v>24</v>
      </c>
      <c r="C23" s="16">
        <v>42308</v>
      </c>
      <c r="D23" s="17">
        <f t="shared" si="0"/>
        <v>93</v>
      </c>
      <c r="E23" s="36">
        <v>26105.119999999999</v>
      </c>
      <c r="F23" s="35"/>
      <c r="G23" s="12"/>
    </row>
    <row r="24" spans="1:7" ht="19.75" customHeight="1" x14ac:dyDescent="0.3">
      <c r="A24" s="16">
        <v>42401</v>
      </c>
      <c r="B24" s="20" t="s">
        <v>3</v>
      </c>
      <c r="C24" s="16">
        <v>42338</v>
      </c>
      <c r="D24" s="17">
        <f t="shared" si="0"/>
        <v>63</v>
      </c>
      <c r="E24" s="36">
        <v>22851.72</v>
      </c>
      <c r="F24" s="35"/>
      <c r="G24" s="12"/>
    </row>
    <row r="25" spans="1:7" ht="19.75" customHeight="1" x14ac:dyDescent="0.3">
      <c r="A25" s="16">
        <v>42401</v>
      </c>
      <c r="B25" s="17" t="s">
        <v>4</v>
      </c>
      <c r="C25" s="16">
        <v>42277</v>
      </c>
      <c r="D25" s="17">
        <f t="shared" si="0"/>
        <v>124</v>
      </c>
      <c r="E25" s="36">
        <v>21190.560000000001</v>
      </c>
      <c r="F25" s="35"/>
      <c r="G25" s="33"/>
    </row>
    <row r="26" spans="1:7" ht="19.75" customHeight="1" x14ac:dyDescent="0.3">
      <c r="A26" s="16">
        <v>42417</v>
      </c>
      <c r="B26" s="17" t="s">
        <v>5</v>
      </c>
      <c r="C26" s="16">
        <v>42369</v>
      </c>
      <c r="D26" s="17">
        <f t="shared" si="0"/>
        <v>48</v>
      </c>
      <c r="E26" s="36">
        <v>15866.4</v>
      </c>
      <c r="F26" s="35"/>
      <c r="G26" s="15"/>
    </row>
    <row r="27" spans="1:7" ht="19.75" customHeight="1" x14ac:dyDescent="0.3">
      <c r="A27" s="16">
        <v>42550</v>
      </c>
      <c r="B27" s="20" t="s">
        <v>39</v>
      </c>
      <c r="C27" s="16">
        <v>42400</v>
      </c>
      <c r="D27" s="17">
        <f t="shared" si="0"/>
        <v>150</v>
      </c>
      <c r="E27" s="36">
        <v>15091.04</v>
      </c>
      <c r="F27" s="35"/>
      <c r="G27" s="15"/>
    </row>
    <row r="28" spans="1:7" ht="19.75" customHeight="1" x14ac:dyDescent="0.3">
      <c r="A28" s="16">
        <v>42550</v>
      </c>
      <c r="B28" s="17" t="s">
        <v>25</v>
      </c>
      <c r="C28" s="16">
        <v>42460</v>
      </c>
      <c r="D28" s="17">
        <f t="shared" si="0"/>
        <v>90</v>
      </c>
      <c r="E28" s="36">
        <v>13839.55</v>
      </c>
      <c r="F28" s="35"/>
      <c r="G28" s="15"/>
    </row>
    <row r="29" spans="1:7" ht="19.75" customHeight="1" x14ac:dyDescent="0.3">
      <c r="A29" s="16">
        <v>42550</v>
      </c>
      <c r="B29" s="17" t="s">
        <v>26</v>
      </c>
      <c r="C29" s="16">
        <v>42428</v>
      </c>
      <c r="D29" s="17">
        <f t="shared" si="0"/>
        <v>122</v>
      </c>
      <c r="E29" s="36">
        <v>10040.57</v>
      </c>
      <c r="F29" s="35"/>
      <c r="G29" s="15"/>
    </row>
    <row r="30" spans="1:7" ht="19.75" customHeight="1" x14ac:dyDescent="0.3">
      <c r="A30" s="16">
        <v>42551</v>
      </c>
      <c r="B30" s="17" t="s">
        <v>27</v>
      </c>
      <c r="C30" s="16">
        <v>42490</v>
      </c>
      <c r="D30" s="17">
        <f t="shared" si="0"/>
        <v>61</v>
      </c>
      <c r="E30" s="36">
        <v>14922.37</v>
      </c>
      <c r="F30" s="35"/>
      <c r="G30" s="15"/>
    </row>
    <row r="31" spans="1:7" ht="19.75" customHeight="1" x14ac:dyDescent="0.3">
      <c r="A31" s="16">
        <v>42551</v>
      </c>
      <c r="B31" s="17" t="s">
        <v>28</v>
      </c>
      <c r="C31" s="16">
        <v>42521</v>
      </c>
      <c r="D31" s="17">
        <f t="shared" si="0"/>
        <v>30</v>
      </c>
      <c r="E31" s="36">
        <v>13565.2</v>
      </c>
      <c r="F31" s="35"/>
      <c r="G31" s="15"/>
    </row>
    <row r="32" spans="1:7" ht="19.75" customHeight="1" x14ac:dyDescent="0.3">
      <c r="A32" s="16">
        <v>42591</v>
      </c>
      <c r="B32" s="17" t="s">
        <v>29</v>
      </c>
      <c r="C32" s="16">
        <v>42551</v>
      </c>
      <c r="D32" s="17">
        <f t="shared" si="0"/>
        <v>40</v>
      </c>
      <c r="E32" s="36">
        <v>106010.92</v>
      </c>
      <c r="F32" s="35"/>
      <c r="G32" s="15"/>
    </row>
    <row r="33" spans="1:7" ht="19.75" customHeight="1" x14ac:dyDescent="0.3">
      <c r="A33" s="16">
        <v>42864</v>
      </c>
      <c r="B33" s="17" t="s">
        <v>30</v>
      </c>
      <c r="C33" s="16">
        <v>42582</v>
      </c>
      <c r="D33" s="17">
        <f t="shared" si="0"/>
        <v>282</v>
      </c>
      <c r="E33" s="36">
        <v>15164.28</v>
      </c>
      <c r="F33" s="18"/>
      <c r="G33" s="15"/>
    </row>
    <row r="34" spans="1:7" ht="19.75" customHeight="1" x14ac:dyDescent="0.3">
      <c r="A34" s="16">
        <v>42864</v>
      </c>
      <c r="B34" s="17" t="s">
        <v>31</v>
      </c>
      <c r="C34" s="16">
        <v>42613</v>
      </c>
      <c r="D34" s="17">
        <f t="shared" si="0"/>
        <v>251</v>
      </c>
      <c r="E34" s="36">
        <v>13066.41</v>
      </c>
      <c r="F34" s="18"/>
      <c r="G34" s="15"/>
    </row>
    <row r="35" spans="1:7" ht="19.75" customHeight="1" x14ac:dyDescent="0.3">
      <c r="A35" s="16">
        <v>42865</v>
      </c>
      <c r="B35" s="17" t="s">
        <v>6</v>
      </c>
      <c r="C35" s="16">
        <v>42643</v>
      </c>
      <c r="D35" s="17">
        <f t="shared" si="0"/>
        <v>222</v>
      </c>
      <c r="E35" s="36">
        <v>13416.51</v>
      </c>
      <c r="F35" s="18"/>
      <c r="G35" s="15"/>
    </row>
    <row r="36" spans="1:7" ht="19.75" customHeight="1" x14ac:dyDescent="0.3">
      <c r="A36" s="16">
        <v>42865</v>
      </c>
      <c r="B36" s="17" t="s">
        <v>32</v>
      </c>
      <c r="C36" s="16">
        <v>42674</v>
      </c>
      <c r="D36" s="17">
        <f t="shared" si="0"/>
        <v>191</v>
      </c>
      <c r="E36" s="36">
        <v>12948.3</v>
      </c>
      <c r="F36" s="18"/>
      <c r="G36" s="15"/>
    </row>
    <row r="37" spans="1:7" ht="19.75" customHeight="1" x14ac:dyDescent="0.3">
      <c r="A37" s="16">
        <v>42887</v>
      </c>
      <c r="B37" s="17" t="s">
        <v>7</v>
      </c>
      <c r="C37" s="16">
        <v>42704</v>
      </c>
      <c r="D37" s="17">
        <f t="shared" si="0"/>
        <v>183</v>
      </c>
      <c r="E37" s="36">
        <v>15062.2</v>
      </c>
      <c r="F37" s="18"/>
      <c r="G37" s="15"/>
    </row>
    <row r="38" spans="1:7" ht="19.75" customHeight="1" x14ac:dyDescent="0.3">
      <c r="A38" s="16">
        <v>42887</v>
      </c>
      <c r="B38" s="17" t="s">
        <v>8</v>
      </c>
      <c r="C38" s="16">
        <v>42735</v>
      </c>
      <c r="D38" s="17">
        <f t="shared" si="0"/>
        <v>152</v>
      </c>
      <c r="E38" s="36">
        <v>20753.400000000001</v>
      </c>
      <c r="F38" s="18"/>
      <c r="G38" s="15"/>
    </row>
    <row r="39" spans="1:7" ht="19.75" customHeight="1" x14ac:dyDescent="0.3">
      <c r="A39" s="16">
        <v>42887</v>
      </c>
      <c r="B39" s="17" t="s">
        <v>33</v>
      </c>
      <c r="C39" s="16">
        <v>42766</v>
      </c>
      <c r="D39" s="17">
        <f t="shared" si="0"/>
        <v>121</v>
      </c>
      <c r="E39" s="36">
        <v>20648.36</v>
      </c>
      <c r="F39" s="18"/>
      <c r="G39" s="15"/>
    </row>
    <row r="40" spans="1:7" ht="19.75" customHeight="1" x14ac:dyDescent="0.3">
      <c r="A40" s="16">
        <v>42887</v>
      </c>
      <c r="B40" s="17" t="s">
        <v>34</v>
      </c>
      <c r="C40" s="16">
        <v>42794</v>
      </c>
      <c r="D40" s="17">
        <f t="shared" si="0"/>
        <v>93</v>
      </c>
      <c r="E40" s="36">
        <v>19770.12</v>
      </c>
      <c r="F40" s="18"/>
      <c r="G40" s="15"/>
    </row>
    <row r="41" spans="1:7" ht="19.75" customHeight="1" x14ac:dyDescent="0.3">
      <c r="A41" s="16">
        <v>42895</v>
      </c>
      <c r="B41" s="17" t="s">
        <v>35</v>
      </c>
      <c r="C41" s="16">
        <v>42855</v>
      </c>
      <c r="D41" s="17">
        <f t="shared" si="0"/>
        <v>40</v>
      </c>
      <c r="E41" s="36">
        <v>19152.759999999998</v>
      </c>
      <c r="F41" s="18"/>
      <c r="G41" s="15"/>
    </row>
    <row r="42" spans="1:7" ht="19.75" customHeight="1" x14ac:dyDescent="0.3">
      <c r="A42" s="16">
        <v>42899</v>
      </c>
      <c r="B42" s="17" t="s">
        <v>36</v>
      </c>
      <c r="C42" s="16">
        <v>42825</v>
      </c>
      <c r="D42" s="17">
        <f t="shared" si="0"/>
        <v>74</v>
      </c>
      <c r="E42" s="36">
        <v>19040.82</v>
      </c>
      <c r="F42" s="18"/>
      <c r="G42" s="15"/>
    </row>
    <row r="43" spans="1:7" ht="19.75" customHeight="1" x14ac:dyDescent="0.3">
      <c r="A43" s="16">
        <v>42928</v>
      </c>
      <c r="B43" s="17" t="s">
        <v>37</v>
      </c>
      <c r="C43" s="16">
        <v>42886</v>
      </c>
      <c r="D43" s="17">
        <f t="shared" si="0"/>
        <v>42</v>
      </c>
      <c r="E43" s="36">
        <v>35756.06</v>
      </c>
      <c r="F43" s="18"/>
      <c r="G43" s="15"/>
    </row>
    <row r="44" spans="1:7" ht="19.75" customHeight="1" x14ac:dyDescent="0.3">
      <c r="A44" s="16">
        <v>42943</v>
      </c>
      <c r="B44" s="17" t="s">
        <v>38</v>
      </c>
      <c r="C44" s="16">
        <v>42916</v>
      </c>
      <c r="D44" s="17">
        <f t="shared" si="0"/>
        <v>27</v>
      </c>
      <c r="E44" s="36">
        <v>73456.539999999994</v>
      </c>
      <c r="F44" s="18"/>
      <c r="G44" s="15"/>
    </row>
    <row r="45" spans="1:7" ht="19.75" customHeight="1" x14ac:dyDescent="0.3">
      <c r="A45" s="16">
        <v>42951</v>
      </c>
      <c r="B45" s="17" t="s">
        <v>38</v>
      </c>
      <c r="C45" s="16">
        <v>42916</v>
      </c>
      <c r="D45" s="17">
        <f t="shared" si="0"/>
        <v>35</v>
      </c>
      <c r="E45" s="36">
        <v>50136.24</v>
      </c>
      <c r="F45" s="18"/>
      <c r="G45" s="15"/>
    </row>
    <row r="46" spans="1:7" ht="19.75" customHeight="1" x14ac:dyDescent="0.3">
      <c r="A46" s="16">
        <v>43180</v>
      </c>
      <c r="B46" s="17" t="s">
        <v>23</v>
      </c>
      <c r="C46" s="16">
        <v>42947</v>
      </c>
      <c r="D46" s="17">
        <f t="shared" si="0"/>
        <v>233</v>
      </c>
      <c r="E46" s="36">
        <v>19709.98</v>
      </c>
      <c r="F46" s="18"/>
      <c r="G46" s="19" t="s">
        <v>22</v>
      </c>
    </row>
    <row r="47" spans="1:7" ht="19.75" customHeight="1" x14ac:dyDescent="0.3">
      <c r="A47" s="13">
        <v>43264</v>
      </c>
      <c r="B47" s="14" t="s">
        <v>9</v>
      </c>
      <c r="C47" s="34"/>
      <c r="D47" s="34"/>
      <c r="E47" s="11">
        <v>22132.15</v>
      </c>
      <c r="F47" s="11"/>
      <c r="G47" s="12" t="s">
        <v>10</v>
      </c>
    </row>
    <row r="48" spans="1:7" ht="19.75" customHeight="1" x14ac:dyDescent="0.3">
      <c r="A48" s="13">
        <v>43264</v>
      </c>
      <c r="B48" s="14" t="s">
        <v>11</v>
      </c>
      <c r="C48" s="34"/>
      <c r="D48" s="34"/>
      <c r="E48" s="11">
        <v>20084.66</v>
      </c>
      <c r="F48" s="11"/>
      <c r="G48" s="12" t="s">
        <v>10</v>
      </c>
    </row>
    <row r="49" spans="1:7" ht="19.75" customHeight="1" x14ac:dyDescent="0.3">
      <c r="A49" s="13">
        <v>43264</v>
      </c>
      <c r="B49" s="14" t="s">
        <v>12</v>
      </c>
      <c r="C49" s="34"/>
      <c r="D49" s="34"/>
      <c r="E49" s="11">
        <v>18859.89</v>
      </c>
      <c r="F49" s="11"/>
      <c r="G49" s="12" t="s">
        <v>10</v>
      </c>
    </row>
    <row r="50" spans="1:7" ht="19.75" customHeight="1" x14ac:dyDescent="0.3">
      <c r="A50" s="13">
        <v>43264</v>
      </c>
      <c r="B50" s="14" t="s">
        <v>13</v>
      </c>
      <c r="C50" s="34"/>
      <c r="D50" s="34"/>
      <c r="E50" s="11">
        <v>18801.27</v>
      </c>
      <c r="F50" s="11"/>
      <c r="G50" s="12" t="s">
        <v>10</v>
      </c>
    </row>
    <row r="51" spans="1:7" ht="19.75" customHeight="1" x14ac:dyDescent="0.3">
      <c r="A51" s="13">
        <v>43264</v>
      </c>
      <c r="B51" s="14" t="s">
        <v>14</v>
      </c>
      <c r="C51" s="34"/>
      <c r="D51" s="34"/>
      <c r="E51" s="11">
        <v>18762.32</v>
      </c>
      <c r="F51" s="11"/>
      <c r="G51" s="12" t="s">
        <v>10</v>
      </c>
    </row>
    <row r="52" spans="1:7" ht="19.75" customHeight="1" x14ac:dyDescent="0.3">
      <c r="A52" s="13">
        <v>43264</v>
      </c>
      <c r="B52" s="14" t="s">
        <v>15</v>
      </c>
      <c r="C52" s="34"/>
      <c r="D52" s="34"/>
      <c r="E52" s="11">
        <v>18750.62</v>
      </c>
      <c r="F52" s="11"/>
      <c r="G52" s="12" t="s">
        <v>10</v>
      </c>
    </row>
    <row r="53" spans="1:7" ht="19.75" customHeight="1" x14ac:dyDescent="0.3">
      <c r="A53" s="13">
        <v>43264</v>
      </c>
      <c r="B53" s="14" t="s">
        <v>16</v>
      </c>
      <c r="C53" s="34"/>
      <c r="D53" s="34"/>
      <c r="E53" s="11">
        <v>15369.65</v>
      </c>
      <c r="F53" s="11"/>
      <c r="G53" s="12" t="s">
        <v>10</v>
      </c>
    </row>
    <row r="54" spans="1:7" ht="19.75" customHeight="1" x14ac:dyDescent="0.3">
      <c r="A54" s="9">
        <v>43273</v>
      </c>
      <c r="B54" s="10" t="s">
        <v>17</v>
      </c>
      <c r="C54" s="9"/>
      <c r="D54" s="9"/>
      <c r="E54" s="11">
        <v>18000</v>
      </c>
      <c r="F54" s="11"/>
      <c r="G54" s="12" t="s">
        <v>57</v>
      </c>
    </row>
    <row r="55" spans="1:7" ht="19.75" customHeight="1" x14ac:dyDescent="0.3">
      <c r="A55" s="9">
        <v>43273</v>
      </c>
      <c r="B55" s="10" t="s">
        <v>18</v>
      </c>
      <c r="C55" s="9"/>
      <c r="D55" s="9"/>
      <c r="E55" s="11">
        <v>18000</v>
      </c>
      <c r="F55" s="11"/>
      <c r="G55" s="12" t="s">
        <v>57</v>
      </c>
    </row>
    <row r="56" spans="1:7" ht="19.75" customHeight="1" x14ac:dyDescent="0.3">
      <c r="A56" s="9">
        <v>43273</v>
      </c>
      <c r="B56" s="10" t="s">
        <v>19</v>
      </c>
      <c r="C56" s="9"/>
      <c r="D56" s="9"/>
      <c r="E56" s="11">
        <v>18000</v>
      </c>
      <c r="F56" s="11"/>
      <c r="G56" s="12" t="s">
        <v>57</v>
      </c>
    </row>
    <row r="57" spans="1:7" ht="19.75" customHeight="1" x14ac:dyDescent="0.3">
      <c r="A57" s="9">
        <v>43273</v>
      </c>
      <c r="B57" s="10" t="s">
        <v>20</v>
      </c>
      <c r="C57" s="9"/>
      <c r="D57" s="9"/>
      <c r="E57" s="11">
        <v>18000</v>
      </c>
      <c r="F57" s="11"/>
      <c r="G57" s="12" t="s">
        <v>57</v>
      </c>
    </row>
    <row r="58" spans="1:7" ht="19.75" customHeight="1" x14ac:dyDescent="0.3">
      <c r="E58" s="3">
        <f>SUM(E15:E57)</f>
        <v>1047234.4299999999</v>
      </c>
    </row>
  </sheetData>
  <autoFilter ref="A12:G12" xr:uid="{00000000-0009-0000-0000-000000000000}"/>
  <mergeCells count="1">
    <mergeCell ref="A3:G3"/>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Disbursements review</vt:lpstr>
    </vt:vector>
  </TitlesOfParts>
  <Company>WA State Auditor's Office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Sullivan (SAO)</dc:creator>
  <cp:lastModifiedBy>Leider, Mary (SAO)</cp:lastModifiedBy>
  <cp:lastPrinted>2018-11-29T22:16:26Z</cp:lastPrinted>
  <dcterms:created xsi:type="dcterms:W3CDTF">2018-09-25T21:15:18Z</dcterms:created>
  <dcterms:modified xsi:type="dcterms:W3CDTF">2025-04-01T14:24:58Z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NativeLinkConverted">
    <vt:bool>true</vt:bool>
  </property>
</Properties>
</file>